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920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'Plan1'!$A$1:$H$99</definedName>
  </definedNames>
  <calcPr fullCalcOnLoad="1"/>
</workbook>
</file>

<file path=xl/sharedStrings.xml><?xml version="1.0" encoding="utf-8"?>
<sst xmlns="http://schemas.openxmlformats.org/spreadsheetml/2006/main" count="202" uniqueCount="125">
  <si>
    <t>SEÇÃO</t>
  </si>
  <si>
    <t>TOTAL</t>
  </si>
  <si>
    <t xml:space="preserve">
SINDICATO NACIONAL DOS SERVIDORES FEDERAIS DA EDUCAÇÃO BÁSICA E PROFISSIONAL
SCS Qd. 02 Bl. C Salas 109/110 Ed. Serra Dourada – CEP 70.300-902 Brasília – DF
Fones: (61) 2192-4050 Fax: (61) 2192-4095
e-mail: dn@sinasefe.org.br   HP: http//: www.sinasefe.org.br
</t>
  </si>
  <si>
    <t>ARREDONDAMENTO</t>
  </si>
  <si>
    <t>NÚMERO SINDICALIZADOS</t>
  </si>
  <si>
    <t>T. DELEGADOS</t>
  </si>
  <si>
    <t>%/50</t>
  </si>
  <si>
    <t>IFPA</t>
  </si>
  <si>
    <t>IFSC</t>
  </si>
  <si>
    <t>IFMG</t>
  </si>
  <si>
    <t>IFPE</t>
  </si>
  <si>
    <t>IFBA</t>
  </si>
  <si>
    <t>IFES</t>
  </si>
  <si>
    <t>IFRR</t>
  </si>
  <si>
    <t>UF</t>
  </si>
  <si>
    <t>IFFLUMINENSE</t>
  </si>
  <si>
    <t>RJ</t>
  </si>
  <si>
    <t>CE</t>
  </si>
  <si>
    <t>CM RIO DE JANEIRO</t>
  </si>
  <si>
    <t>CM RECIFE</t>
  </si>
  <si>
    <t>PE</t>
  </si>
  <si>
    <t>IFSE</t>
  </si>
  <si>
    <t>ES</t>
  </si>
  <si>
    <t>RS</t>
  </si>
  <si>
    <t>TO</t>
  </si>
  <si>
    <t>MG</t>
  </si>
  <si>
    <t>DF</t>
  </si>
  <si>
    <t>MT</t>
  </si>
  <si>
    <t>SC</t>
  </si>
  <si>
    <t>BA</t>
  </si>
  <si>
    <t>MA</t>
  </si>
  <si>
    <t>RO</t>
  </si>
  <si>
    <t>GO</t>
  </si>
  <si>
    <t>PA</t>
  </si>
  <si>
    <t>AM</t>
  </si>
  <si>
    <t>RN</t>
  </si>
  <si>
    <t>AC</t>
  </si>
  <si>
    <t>RR</t>
  </si>
  <si>
    <t>SP</t>
  </si>
  <si>
    <t>SE</t>
  </si>
  <si>
    <t>PI</t>
  </si>
  <si>
    <t>PB</t>
  </si>
  <si>
    <t>AL</t>
  </si>
  <si>
    <t>APROFCMPA</t>
  </si>
  <si>
    <t>ASSINESSSIND</t>
  </si>
  <si>
    <t>SESISIFPI</t>
  </si>
  <si>
    <t>SINDSIFCE</t>
  </si>
  <si>
    <t>SINTIETIFAL</t>
  </si>
  <si>
    <t>IFMS</t>
  </si>
  <si>
    <t>MS</t>
  </si>
  <si>
    <t>IFRJ</t>
  </si>
  <si>
    <t>NÃO APRESENTARAM GUIA DE REPASSE COM TOTAL DE FILIADOS</t>
  </si>
  <si>
    <t>IFSUL</t>
  </si>
  <si>
    <t>IFBAIANO</t>
  </si>
  <si>
    <t>Alegre</t>
  </si>
  <si>
    <t>Alegrete</t>
  </si>
  <si>
    <t>Araguatins</t>
  </si>
  <si>
    <t>Bambui</t>
  </si>
  <si>
    <t>Barbarcena</t>
  </si>
  <si>
    <t>Bento Gonçalves</t>
  </si>
  <si>
    <t>Brasília</t>
  </si>
  <si>
    <t>Cáceres</t>
  </si>
  <si>
    <t>Carirí/Juazeiro</t>
  </si>
  <si>
    <t>Catú</t>
  </si>
  <si>
    <t>Codó</t>
  </si>
  <si>
    <t>Colatina</t>
  </si>
  <si>
    <t>Colorado do Oeste</t>
  </si>
  <si>
    <t>Concórdia</t>
  </si>
  <si>
    <t>Crato</t>
  </si>
  <si>
    <t>Cuiabá</t>
  </si>
  <si>
    <t>Formosa</t>
  </si>
  <si>
    <t>Guanambi</t>
  </si>
  <si>
    <t>Iguatu</t>
  </si>
  <si>
    <t>Inconfidentes</t>
  </si>
  <si>
    <t>Itumbiara</t>
  </si>
  <si>
    <t>Januária</t>
  </si>
  <si>
    <t>Jataí</t>
  </si>
  <si>
    <t>Jí-Paraná</t>
  </si>
  <si>
    <t>Litoral</t>
  </si>
  <si>
    <t>Luziânia</t>
  </si>
  <si>
    <t>Machado</t>
  </si>
  <si>
    <t>Manaus</t>
  </si>
  <si>
    <t>Maracanã</t>
  </si>
  <si>
    <t>Monte Castelo</t>
  </si>
  <si>
    <t>Morrinhos</t>
  </si>
  <si>
    <t>Mossoró</t>
  </si>
  <si>
    <t>Muzambinho</t>
  </si>
  <si>
    <t>Natal</t>
  </si>
  <si>
    <t>Palmas</t>
  </si>
  <si>
    <t>Pimenta Bueno</t>
  </si>
  <si>
    <t>Pirapora</t>
  </si>
  <si>
    <t>Porto Velho</t>
  </si>
  <si>
    <t>Rio Branco</t>
  </si>
  <si>
    <t>Rio do Sul</t>
  </si>
  <si>
    <t>Rio Pomba</t>
  </si>
  <si>
    <t>Rio Verde</t>
  </si>
  <si>
    <t>Rondonópolis</t>
  </si>
  <si>
    <t>Santa Maria</t>
  </si>
  <si>
    <t>Santa Rosa do Sul</t>
  </si>
  <si>
    <t>Santa Teresa</t>
  </si>
  <si>
    <t>São G. da Cachoeira</t>
  </si>
  <si>
    <t>São Paulo</t>
  </si>
  <si>
    <t>São Vicente da Serra</t>
  </si>
  <si>
    <t>São Vicente do Sul</t>
  </si>
  <si>
    <t>Sertão</t>
  </si>
  <si>
    <t>Uberaba</t>
  </si>
  <si>
    <t>Uruaçu</t>
  </si>
  <si>
    <t>Urutaí</t>
  </si>
  <si>
    <t>Videira</t>
  </si>
  <si>
    <t>Vilhena</t>
  </si>
  <si>
    <t xml:space="preserve"> ART. 10 § 3º ESTATUTO  </t>
  </si>
  <si>
    <t>Norte de Minas</t>
  </si>
  <si>
    <t>IFPR</t>
  </si>
  <si>
    <t>PR</t>
  </si>
  <si>
    <t>Arinos</t>
  </si>
  <si>
    <t>CM BRASÍLIA</t>
  </si>
  <si>
    <t>Frederico Westfalém</t>
  </si>
  <si>
    <t>IFSERTÃO</t>
  </si>
  <si>
    <t>Santo Augusto</t>
  </si>
  <si>
    <t>SINDSCOPE</t>
  </si>
  <si>
    <t>SINTEF</t>
  </si>
  <si>
    <t>SINTEF-IFPB</t>
  </si>
  <si>
    <t>CB NEWTON BRAGA</t>
  </si>
  <si>
    <t>Tiângulo Mineiro</t>
  </si>
  <si>
    <t>Águas Lindas</t>
  </si>
</sst>
</file>

<file path=xl/styles.xml><?xml version="1.0" encoding="utf-8"?>
<styleSheet xmlns="http://schemas.openxmlformats.org/spreadsheetml/2006/main">
  <numFmts count="26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 Narrow"/>
      <family val="2"/>
    </font>
    <font>
      <b/>
      <sz val="14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Times New Roman"/>
      <family val="1"/>
    </font>
    <font>
      <b/>
      <sz val="14"/>
      <color indexed="8"/>
      <name val="Calibri"/>
      <family val="2"/>
    </font>
    <font>
      <b/>
      <sz val="16"/>
      <color indexed="10"/>
      <name val="Times New Roman"/>
      <family val="1"/>
    </font>
    <font>
      <b/>
      <sz val="16"/>
      <color indexed="17"/>
      <name val="Times New Roman"/>
      <family val="1"/>
    </font>
    <font>
      <b/>
      <sz val="16"/>
      <color indexed="8"/>
      <name val="Times New Roman"/>
      <family val="1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Times New Roman"/>
      <family val="1"/>
    </font>
    <font>
      <b/>
      <sz val="14"/>
      <color theme="1"/>
      <name val="Calibri"/>
      <family val="2"/>
    </font>
    <font>
      <b/>
      <sz val="16"/>
      <color rgb="FFC0504D"/>
      <name val="Times New Roman"/>
      <family val="1"/>
    </font>
    <font>
      <b/>
      <sz val="16"/>
      <color theme="5"/>
      <name val="Times New Roman"/>
      <family val="1"/>
    </font>
    <font>
      <b/>
      <sz val="16"/>
      <color rgb="FF00B050"/>
      <name val="Times New Roman"/>
      <family val="1"/>
    </font>
    <font>
      <b/>
      <sz val="16"/>
      <color rgb="FFFF0000"/>
      <name val="Times New Roman"/>
      <family val="1"/>
    </font>
    <font>
      <b/>
      <sz val="14"/>
      <color theme="1"/>
      <name val="Arial Narrow"/>
      <family val="2"/>
    </font>
    <font>
      <b/>
      <sz val="16"/>
      <color theme="1"/>
      <name val="Times New Roman"/>
      <family val="1"/>
    </font>
    <font>
      <b/>
      <sz val="18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3" fillId="32" borderId="0" applyNumberFormat="0" applyBorder="0" applyAlignment="0" applyProtection="0"/>
    <xf numFmtId="0" fontId="34" fillId="21" borderId="5" applyNumberFormat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91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vertical="center"/>
    </xf>
    <xf numFmtId="0" fontId="42" fillId="33" borderId="11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vertical="center"/>
    </xf>
    <xf numFmtId="0" fontId="42" fillId="33" borderId="12" xfId="0" applyFont="1" applyFill="1" applyBorder="1" applyAlignment="1">
      <alignment vertical="center"/>
    </xf>
    <xf numFmtId="0" fontId="44" fillId="34" borderId="13" xfId="0" applyFont="1" applyFill="1" applyBorder="1" applyAlignment="1">
      <alignment horizontal="center" vertical="center" wrapText="1"/>
    </xf>
    <xf numFmtId="0" fontId="44" fillId="34" borderId="11" xfId="0" applyFont="1" applyFill="1" applyBorder="1" applyAlignment="1">
      <alignment horizontal="center" vertical="center" wrapText="1"/>
    </xf>
    <xf numFmtId="3" fontId="45" fillId="34" borderId="13" xfId="0" applyNumberFormat="1" applyFont="1" applyFill="1" applyBorder="1" applyAlignment="1">
      <alignment horizontal="center" vertical="center" wrapText="1"/>
    </xf>
    <xf numFmtId="0" fontId="45" fillId="34" borderId="13" xfId="0" applyFont="1" applyFill="1" applyBorder="1" applyAlignment="1">
      <alignment horizontal="center" vertical="center" wrapText="1"/>
    </xf>
    <xf numFmtId="0" fontId="44" fillId="35" borderId="13" xfId="0" applyFont="1" applyFill="1" applyBorder="1" applyAlignment="1">
      <alignment horizontal="center" vertical="center" wrapText="1"/>
    </xf>
    <xf numFmtId="0" fontId="46" fillId="35" borderId="13" xfId="0" applyFont="1" applyFill="1" applyBorder="1" applyAlignment="1">
      <alignment horizontal="center" vertical="center" wrapText="1"/>
    </xf>
    <xf numFmtId="0" fontId="43" fillId="35" borderId="12" xfId="0" applyFont="1" applyFill="1" applyBorder="1" applyAlignment="1">
      <alignment vertical="center"/>
    </xf>
    <xf numFmtId="0" fontId="44" fillId="35" borderId="11" xfId="0" applyFont="1" applyFill="1" applyBorder="1" applyAlignment="1">
      <alignment horizontal="center" vertical="center" wrapText="1"/>
    </xf>
    <xf numFmtId="0" fontId="46" fillId="35" borderId="11" xfId="0" applyFont="1" applyFill="1" applyBorder="1" applyAlignment="1">
      <alignment horizontal="center" vertical="center" wrapText="1"/>
    </xf>
    <xf numFmtId="0" fontId="47" fillId="35" borderId="13" xfId="0" applyFont="1" applyFill="1" applyBorder="1" applyAlignment="1">
      <alignment horizontal="center" vertical="center" wrapText="1"/>
    </xf>
    <xf numFmtId="0" fontId="45" fillId="35" borderId="13" xfId="0" applyFont="1" applyFill="1" applyBorder="1" applyAlignment="1">
      <alignment horizontal="center" vertical="center" wrapText="1"/>
    </xf>
    <xf numFmtId="0" fontId="44" fillId="35" borderId="14" xfId="0" applyFont="1" applyFill="1" applyBorder="1" applyAlignment="1">
      <alignment horizontal="center" vertical="center" wrapText="1"/>
    </xf>
    <xf numFmtId="0" fontId="0" fillId="34" borderId="11" xfId="0" applyFill="1" applyBorder="1" applyAlignment="1">
      <alignment horizontal="left" vertical="center"/>
    </xf>
    <xf numFmtId="3" fontId="44" fillId="35" borderId="13" xfId="0" applyNumberFormat="1" applyFont="1" applyFill="1" applyBorder="1" applyAlignment="1">
      <alignment horizontal="center" vertical="center" wrapText="1"/>
    </xf>
    <xf numFmtId="0" fontId="47" fillId="34" borderId="13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0" fontId="0" fillId="0" borderId="11" xfId="0" applyBorder="1" applyAlignment="1">
      <alignment vertical="center"/>
    </xf>
    <xf numFmtId="0" fontId="41" fillId="0" borderId="10" xfId="0" applyFont="1" applyBorder="1" applyAlignment="1">
      <alignment horizontal="left" vertical="center"/>
    </xf>
    <xf numFmtId="0" fontId="41" fillId="0" borderId="15" xfId="0" applyFont="1" applyBorder="1" applyAlignment="1">
      <alignment horizontal="left" vertical="center"/>
    </xf>
    <xf numFmtId="0" fontId="41" fillId="0" borderId="15" xfId="0" applyFont="1" applyBorder="1" applyAlignment="1">
      <alignment vertical="center"/>
    </xf>
    <xf numFmtId="0" fontId="2" fillId="35" borderId="16" xfId="0" applyFont="1" applyFill="1" applyBorder="1" applyAlignment="1">
      <alignment horizontal="center" vertical="center"/>
    </xf>
    <xf numFmtId="0" fontId="2" fillId="36" borderId="12" xfId="0" applyFont="1" applyFill="1" applyBorder="1" applyAlignment="1">
      <alignment horizontal="center" vertical="center"/>
    </xf>
    <xf numFmtId="0" fontId="2" fillId="35" borderId="12" xfId="0" applyFont="1" applyFill="1" applyBorder="1" applyAlignment="1">
      <alignment horizontal="center" vertical="center"/>
    </xf>
    <xf numFmtId="0" fontId="2" fillId="36" borderId="16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vertical="center"/>
    </xf>
    <xf numFmtId="0" fontId="44" fillId="36" borderId="13" xfId="0" applyFont="1" applyFill="1" applyBorder="1" applyAlignment="1">
      <alignment horizontal="center" vertical="center" wrapText="1"/>
    </xf>
    <xf numFmtId="0" fontId="46" fillId="36" borderId="13" xfId="0" applyFont="1" applyFill="1" applyBorder="1" applyAlignment="1">
      <alignment horizontal="center" vertical="center" wrapText="1"/>
    </xf>
    <xf numFmtId="0" fontId="43" fillId="36" borderId="12" xfId="0" applyFont="1" applyFill="1" applyBorder="1" applyAlignment="1">
      <alignment vertical="center"/>
    </xf>
    <xf numFmtId="0" fontId="44" fillId="36" borderId="11" xfId="0" applyFont="1" applyFill="1" applyBorder="1" applyAlignment="1">
      <alignment horizontal="center" vertical="center" wrapText="1"/>
    </xf>
    <xf numFmtId="0" fontId="46" fillId="36" borderId="11" xfId="0" applyFont="1" applyFill="1" applyBorder="1" applyAlignment="1">
      <alignment horizontal="center" vertical="center" wrapText="1"/>
    </xf>
    <xf numFmtId="3" fontId="44" fillId="36" borderId="13" xfId="0" applyNumberFormat="1" applyFont="1" applyFill="1" applyBorder="1" applyAlignment="1">
      <alignment horizontal="center" vertical="center" wrapText="1"/>
    </xf>
    <xf numFmtId="0" fontId="45" fillId="36" borderId="13" xfId="0" applyFont="1" applyFill="1" applyBorder="1" applyAlignment="1">
      <alignment horizontal="center" vertical="center" wrapText="1"/>
    </xf>
    <xf numFmtId="0" fontId="3" fillId="36" borderId="12" xfId="0" applyFont="1" applyFill="1" applyBorder="1" applyAlignment="1">
      <alignment horizontal="center" vertical="center"/>
    </xf>
    <xf numFmtId="0" fontId="46" fillId="35" borderId="14" xfId="0" applyFont="1" applyFill="1" applyBorder="1" applyAlignment="1">
      <alignment horizontal="center" vertical="center" wrapText="1"/>
    </xf>
    <xf numFmtId="0" fontId="43" fillId="35" borderId="17" xfId="0" applyFont="1" applyFill="1" applyBorder="1" applyAlignment="1">
      <alignment vertical="center"/>
    </xf>
    <xf numFmtId="0" fontId="2" fillId="35" borderId="18" xfId="0" applyFont="1" applyFill="1" applyBorder="1" applyAlignment="1">
      <alignment vertical="center"/>
    </xf>
    <xf numFmtId="0" fontId="2" fillId="35" borderId="0" xfId="0" applyFont="1" applyFill="1" applyAlignment="1">
      <alignment vertical="center"/>
    </xf>
    <xf numFmtId="0" fontId="2" fillId="35" borderId="19" xfId="0" applyFont="1" applyFill="1" applyBorder="1" applyAlignment="1">
      <alignment vertical="center"/>
    </xf>
    <xf numFmtId="0" fontId="2" fillId="35" borderId="15" xfId="0" applyFont="1" applyFill="1" applyBorder="1" applyAlignment="1">
      <alignment vertical="center"/>
    </xf>
    <xf numFmtId="0" fontId="48" fillId="35" borderId="15" xfId="0" applyFont="1" applyFill="1" applyBorder="1" applyAlignment="1">
      <alignment vertical="center"/>
    </xf>
    <xf numFmtId="0" fontId="48" fillId="35" borderId="12" xfId="0" applyFont="1" applyFill="1" applyBorder="1" applyAlignment="1">
      <alignment horizontal="center" vertical="center"/>
    </xf>
    <xf numFmtId="0" fontId="2" fillId="35" borderId="20" xfId="0" applyFont="1" applyFill="1" applyBorder="1" applyAlignment="1">
      <alignment vertical="center"/>
    </xf>
    <xf numFmtId="0" fontId="2" fillId="36" borderId="19" xfId="0" applyFont="1" applyFill="1" applyBorder="1" applyAlignment="1">
      <alignment vertical="center"/>
    </xf>
    <xf numFmtId="0" fontId="2" fillId="36" borderId="15" xfId="0" applyFont="1" applyFill="1" applyBorder="1" applyAlignment="1">
      <alignment vertical="center"/>
    </xf>
    <xf numFmtId="0" fontId="2" fillId="36" borderId="18" xfId="0" applyFont="1" applyFill="1" applyBorder="1" applyAlignment="1">
      <alignment vertical="center"/>
    </xf>
    <xf numFmtId="0" fontId="2" fillId="36" borderId="0" xfId="0" applyFont="1" applyFill="1" applyAlignment="1">
      <alignment vertical="center"/>
    </xf>
    <xf numFmtId="0" fontId="3" fillId="36" borderId="15" xfId="0" applyFont="1" applyFill="1" applyBorder="1" applyAlignment="1">
      <alignment vertical="center"/>
    </xf>
    <xf numFmtId="0" fontId="2" fillId="36" borderId="21" xfId="0" applyFont="1" applyFill="1" applyBorder="1" applyAlignment="1">
      <alignment vertical="center"/>
    </xf>
    <xf numFmtId="0" fontId="2" fillId="36" borderId="22" xfId="0" applyFont="1" applyFill="1" applyBorder="1" applyAlignment="1">
      <alignment horizontal="center" vertical="center"/>
    </xf>
    <xf numFmtId="0" fontId="3" fillId="36" borderId="0" xfId="0" applyFont="1" applyFill="1" applyAlignment="1">
      <alignment vertical="center"/>
    </xf>
    <xf numFmtId="0" fontId="3" fillId="36" borderId="16" xfId="0" applyFont="1" applyFill="1" applyBorder="1" applyAlignment="1">
      <alignment horizontal="center" vertical="center"/>
    </xf>
    <xf numFmtId="0" fontId="2" fillId="36" borderId="20" xfId="0" applyFont="1" applyFill="1" applyBorder="1" applyAlignment="1">
      <alignment vertical="center"/>
    </xf>
    <xf numFmtId="0" fontId="49" fillId="35" borderId="12" xfId="0" applyFont="1" applyFill="1" applyBorder="1" applyAlignment="1">
      <alignment vertical="center"/>
    </xf>
    <xf numFmtId="0" fontId="0" fillId="35" borderId="16" xfId="0" applyFill="1" applyBorder="1" applyAlignment="1">
      <alignment vertical="center"/>
    </xf>
    <xf numFmtId="0" fontId="0" fillId="35" borderId="23" xfId="0" applyFill="1" applyBorder="1" applyAlignment="1">
      <alignment vertical="center"/>
    </xf>
    <xf numFmtId="0" fontId="35" fillId="37" borderId="12" xfId="0" applyFont="1" applyFill="1" applyBorder="1" applyAlignment="1">
      <alignment vertical="center"/>
    </xf>
    <xf numFmtId="0" fontId="48" fillId="36" borderId="0" xfId="0" applyFont="1" applyFill="1" applyAlignment="1">
      <alignment vertical="center"/>
    </xf>
    <xf numFmtId="0" fontId="48" fillId="36" borderId="16" xfId="0" applyFont="1" applyFill="1" applyBorder="1" applyAlignment="1">
      <alignment horizontal="center" vertical="center"/>
    </xf>
    <xf numFmtId="3" fontId="45" fillId="35" borderId="13" xfId="0" applyNumberFormat="1" applyFont="1" applyFill="1" applyBorder="1" applyAlignment="1">
      <alignment horizontal="center" vertical="center" wrapText="1"/>
    </xf>
    <xf numFmtId="0" fontId="50" fillId="35" borderId="24" xfId="0" applyFont="1" applyFill="1" applyBorder="1" applyAlignment="1">
      <alignment horizontal="center" vertical="center" wrapText="1"/>
    </xf>
    <xf numFmtId="0" fontId="50" fillId="35" borderId="14" xfId="0" applyFont="1" applyFill="1" applyBorder="1" applyAlignment="1">
      <alignment horizontal="center" vertical="center" wrapText="1"/>
    </xf>
    <xf numFmtId="0" fontId="50" fillId="35" borderId="13" xfId="0" applyFont="1" applyFill="1" applyBorder="1" applyAlignment="1">
      <alignment horizontal="center" vertical="center" wrapText="1"/>
    </xf>
    <xf numFmtId="0" fontId="48" fillId="36" borderId="15" xfId="0" applyFont="1" applyFill="1" applyBorder="1" applyAlignment="1">
      <alignment vertical="center"/>
    </xf>
    <xf numFmtId="0" fontId="48" fillId="36" borderId="12" xfId="0" applyFont="1" applyFill="1" applyBorder="1" applyAlignment="1">
      <alignment horizontal="center" vertical="center"/>
    </xf>
    <xf numFmtId="0" fontId="2" fillId="36" borderId="25" xfId="0" applyFont="1" applyFill="1" applyBorder="1" applyAlignment="1">
      <alignment vertical="center"/>
    </xf>
    <xf numFmtId="0" fontId="42" fillId="33" borderId="11" xfId="0" applyFont="1" applyFill="1" applyBorder="1" applyAlignment="1">
      <alignment horizontal="center" vertical="center" wrapText="1"/>
    </xf>
    <xf numFmtId="0" fontId="48" fillId="35" borderId="19" xfId="0" applyFont="1" applyFill="1" applyBorder="1" applyAlignment="1">
      <alignment vertical="center"/>
    </xf>
    <xf numFmtId="0" fontId="2" fillId="35" borderId="10" xfId="0" applyFont="1" applyFill="1" applyBorder="1" applyAlignment="1">
      <alignment vertical="center"/>
    </xf>
    <xf numFmtId="0" fontId="48" fillId="36" borderId="18" xfId="0" applyFont="1" applyFill="1" applyBorder="1" applyAlignment="1">
      <alignment vertical="center"/>
    </xf>
    <xf numFmtId="0" fontId="2" fillId="35" borderId="12" xfId="0" applyFont="1" applyFill="1" applyBorder="1" applyAlignment="1">
      <alignment vertical="center"/>
    </xf>
    <xf numFmtId="0" fontId="41" fillId="34" borderId="10" xfId="0" applyFont="1" applyFill="1" applyBorder="1" applyAlignment="1">
      <alignment horizontal="center" vertical="center" wrapText="1"/>
    </xf>
    <xf numFmtId="0" fontId="41" fillId="34" borderId="15" xfId="0" applyFont="1" applyFill="1" applyBorder="1" applyAlignment="1">
      <alignment horizontal="center" vertical="center" wrapText="1"/>
    </xf>
    <xf numFmtId="0" fontId="41" fillId="34" borderId="11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 vertical="center" wrapText="1"/>
    </xf>
    <xf numFmtId="0" fontId="50" fillId="35" borderId="26" xfId="0" applyFont="1" applyFill="1" applyBorder="1" applyAlignment="1">
      <alignment horizontal="center" vertical="center" wrapText="1"/>
    </xf>
    <xf numFmtId="0" fontId="50" fillId="35" borderId="24" xfId="0" applyFont="1" applyFill="1" applyBorder="1" applyAlignment="1">
      <alignment horizontal="center" vertical="center" wrapText="1"/>
    </xf>
    <xf numFmtId="0" fontId="50" fillId="35" borderId="27" xfId="0" applyFont="1" applyFill="1" applyBorder="1" applyAlignment="1">
      <alignment horizontal="center" vertical="center" wrapText="1"/>
    </xf>
    <xf numFmtId="0" fontId="50" fillId="35" borderId="14" xfId="0" applyFont="1" applyFill="1" applyBorder="1" applyAlignment="1">
      <alignment horizontal="center" vertical="center" wrapText="1"/>
    </xf>
    <xf numFmtId="0" fontId="50" fillId="35" borderId="28" xfId="0" applyFont="1" applyFill="1" applyBorder="1" applyAlignment="1">
      <alignment horizontal="center" vertical="center" wrapText="1"/>
    </xf>
    <xf numFmtId="0" fontId="50" fillId="35" borderId="13" xfId="0" applyFont="1" applyFill="1" applyBorder="1" applyAlignment="1">
      <alignment horizontal="center" vertical="center" wrapText="1"/>
    </xf>
    <xf numFmtId="3" fontId="44" fillId="35" borderId="17" xfId="0" applyNumberFormat="1" applyFont="1" applyFill="1" applyBorder="1" applyAlignment="1">
      <alignment horizontal="center" vertical="center" wrapText="1"/>
    </xf>
    <xf numFmtId="0" fontId="44" fillId="35" borderId="16" xfId="0" applyFont="1" applyFill="1" applyBorder="1" applyAlignment="1">
      <alignment horizontal="center" vertical="center" wrapText="1"/>
    </xf>
    <xf numFmtId="0" fontId="44" fillId="35" borderId="23" xfId="0" applyFont="1" applyFill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1</xdr:col>
      <xdr:colOff>1647825</xdr:colOff>
      <xdr:row>0</xdr:row>
      <xdr:rowOff>1038225</xdr:rowOff>
    </xdr:to>
    <xdr:pic>
      <xdr:nvPicPr>
        <xdr:cNvPr id="1" name="Picture 3" descr="logosi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19621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9"/>
  <sheetViews>
    <sheetView tabSelected="1" view="pageBreakPreview" zoomScaleSheetLayoutView="100" zoomScalePageLayoutView="0" workbookViewId="0" topLeftCell="A1">
      <selection activeCell="M84" sqref="M84"/>
    </sheetView>
  </sheetViews>
  <sheetFormatPr defaultColWidth="9.140625" defaultRowHeight="15"/>
  <cols>
    <col min="1" max="1" width="5.140625" style="1" bestFit="1" customWidth="1"/>
    <col min="2" max="2" width="24.8515625" style="2" bestFit="1" customWidth="1"/>
    <col min="3" max="3" width="5.7109375" style="2" customWidth="1"/>
    <col min="4" max="4" width="38.8515625" style="1" bestFit="1" customWidth="1"/>
    <col min="5" max="5" width="16.421875" style="1" customWidth="1"/>
    <col min="6" max="6" width="32.00390625" style="1" customWidth="1"/>
    <col min="7" max="7" width="28.28125" style="1" customWidth="1"/>
    <col min="8" max="8" width="21.8515625" style="1" customWidth="1"/>
    <col min="9" max="16384" width="9.140625" style="1" customWidth="1"/>
  </cols>
  <sheetData>
    <row r="1" spans="1:8" ht="81.75" customHeight="1" thickBot="1">
      <c r="A1" s="3"/>
      <c r="B1" s="19"/>
      <c r="C1" s="77" t="s">
        <v>2</v>
      </c>
      <c r="D1" s="78"/>
      <c r="E1" s="78"/>
      <c r="F1" s="78"/>
      <c r="G1" s="78"/>
      <c r="H1" s="79"/>
    </row>
    <row r="2" ht="48" customHeight="1" hidden="1" thickBot="1"/>
    <row r="3" spans="1:8" ht="19.5" customHeight="1" thickBot="1">
      <c r="A3" s="80" t="s">
        <v>0</v>
      </c>
      <c r="B3" s="81"/>
      <c r="C3" s="4" t="s">
        <v>14</v>
      </c>
      <c r="D3" s="4" t="s">
        <v>4</v>
      </c>
      <c r="E3" s="4" t="s">
        <v>6</v>
      </c>
      <c r="F3" s="4" t="s">
        <v>3</v>
      </c>
      <c r="G3" s="5" t="s">
        <v>110</v>
      </c>
      <c r="H3" s="6" t="s">
        <v>5</v>
      </c>
    </row>
    <row r="4" spans="1:8" ht="21" thickBot="1">
      <c r="A4" s="49">
        <v>1</v>
      </c>
      <c r="B4" s="50" t="s">
        <v>124</v>
      </c>
      <c r="C4" s="28" t="s">
        <v>32</v>
      </c>
      <c r="D4" s="32">
        <v>17</v>
      </c>
      <c r="E4" s="33">
        <f aca="true" t="shared" si="0" ref="E4:E31">D4/50</f>
        <v>0.34</v>
      </c>
      <c r="F4" s="33">
        <f aca="true" t="shared" si="1" ref="F4:F31">ROUNDUP(E4,0)</f>
        <v>1</v>
      </c>
      <c r="G4" s="34">
        <v>1</v>
      </c>
      <c r="H4" s="34">
        <f aca="true" t="shared" si="2" ref="H4:H31">G4+F4</f>
        <v>2</v>
      </c>
    </row>
    <row r="5" spans="1:8" ht="21" thickBot="1">
      <c r="A5" s="44">
        <v>2</v>
      </c>
      <c r="B5" s="43" t="s">
        <v>54</v>
      </c>
      <c r="C5" s="27" t="s">
        <v>22</v>
      </c>
      <c r="D5" s="11">
        <v>105</v>
      </c>
      <c r="E5" s="12">
        <f>D5/50</f>
        <v>2.1</v>
      </c>
      <c r="F5" s="12">
        <f>ROUNDUP(E5,0)</f>
        <v>3</v>
      </c>
      <c r="G5" s="13">
        <v>1</v>
      </c>
      <c r="H5" s="13">
        <f>G5+F5</f>
        <v>4</v>
      </c>
    </row>
    <row r="6" spans="1:8" ht="21" thickBot="1">
      <c r="A6" s="51">
        <v>3</v>
      </c>
      <c r="B6" s="50" t="s">
        <v>55</v>
      </c>
      <c r="C6" s="28" t="s">
        <v>23</v>
      </c>
      <c r="D6" s="32">
        <v>89</v>
      </c>
      <c r="E6" s="33">
        <f t="shared" si="0"/>
        <v>1.78</v>
      </c>
      <c r="F6" s="33">
        <f t="shared" si="1"/>
        <v>2</v>
      </c>
      <c r="G6" s="34">
        <v>1</v>
      </c>
      <c r="H6" s="34">
        <f t="shared" si="2"/>
        <v>3</v>
      </c>
    </row>
    <row r="7" spans="1:8" ht="21" thickBot="1">
      <c r="A7" s="44">
        <v>4</v>
      </c>
      <c r="B7" s="43" t="s">
        <v>43</v>
      </c>
      <c r="C7" s="27" t="s">
        <v>23</v>
      </c>
      <c r="D7" s="11">
        <v>37</v>
      </c>
      <c r="E7" s="12">
        <f t="shared" si="0"/>
        <v>0.74</v>
      </c>
      <c r="F7" s="12">
        <f t="shared" si="1"/>
        <v>1</v>
      </c>
      <c r="G7" s="13">
        <v>1</v>
      </c>
      <c r="H7" s="13">
        <f t="shared" si="2"/>
        <v>2</v>
      </c>
    </row>
    <row r="8" spans="1:8" ht="21" thickBot="1">
      <c r="A8" s="49">
        <v>5</v>
      </c>
      <c r="B8" s="50" t="s">
        <v>56</v>
      </c>
      <c r="C8" s="28" t="s">
        <v>24</v>
      </c>
      <c r="D8" s="32">
        <v>184</v>
      </c>
      <c r="E8" s="33">
        <f t="shared" si="0"/>
        <v>3.68</v>
      </c>
      <c r="F8" s="33">
        <f t="shared" si="1"/>
        <v>4</v>
      </c>
      <c r="G8" s="34">
        <v>1</v>
      </c>
      <c r="H8" s="34">
        <f t="shared" si="2"/>
        <v>5</v>
      </c>
    </row>
    <row r="9" spans="1:8" ht="21" thickBot="1">
      <c r="A9" s="42">
        <v>6</v>
      </c>
      <c r="B9" s="45" t="s">
        <v>114</v>
      </c>
      <c r="C9" s="29" t="s">
        <v>25</v>
      </c>
      <c r="D9" s="11">
        <v>15</v>
      </c>
      <c r="E9" s="12">
        <f t="shared" si="0"/>
        <v>0.3</v>
      </c>
      <c r="F9" s="12">
        <f t="shared" si="1"/>
        <v>1</v>
      </c>
      <c r="G9" s="13">
        <v>1</v>
      </c>
      <c r="H9" s="13">
        <f t="shared" si="2"/>
        <v>2</v>
      </c>
    </row>
    <row r="10" spans="1:8" ht="21" thickBot="1">
      <c r="A10" s="49">
        <v>7</v>
      </c>
      <c r="B10" s="52" t="s">
        <v>44</v>
      </c>
      <c r="C10" s="30" t="s">
        <v>16</v>
      </c>
      <c r="D10" s="32">
        <v>349</v>
      </c>
      <c r="E10" s="33">
        <f t="shared" si="0"/>
        <v>6.98</v>
      </c>
      <c r="F10" s="33">
        <f t="shared" si="1"/>
        <v>7</v>
      </c>
      <c r="G10" s="34">
        <v>1</v>
      </c>
      <c r="H10" s="34">
        <f t="shared" si="2"/>
        <v>8</v>
      </c>
    </row>
    <row r="11" spans="1:8" ht="21" thickBot="1">
      <c r="A11" s="42">
        <v>8</v>
      </c>
      <c r="B11" s="45" t="s">
        <v>57</v>
      </c>
      <c r="C11" s="29" t="s">
        <v>25</v>
      </c>
      <c r="D11" s="11">
        <v>132</v>
      </c>
      <c r="E11" s="12">
        <f t="shared" si="0"/>
        <v>2.64</v>
      </c>
      <c r="F11" s="12">
        <f t="shared" si="1"/>
        <v>3</v>
      </c>
      <c r="G11" s="13">
        <v>1</v>
      </c>
      <c r="H11" s="13">
        <f t="shared" si="2"/>
        <v>4</v>
      </c>
    </row>
    <row r="12" spans="1:8" ht="21" thickBot="1">
      <c r="A12" s="49">
        <v>9</v>
      </c>
      <c r="B12" s="52" t="s">
        <v>58</v>
      </c>
      <c r="C12" s="30" t="s">
        <v>25</v>
      </c>
      <c r="D12" s="32">
        <v>364</v>
      </c>
      <c r="E12" s="33">
        <f t="shared" si="0"/>
        <v>7.28</v>
      </c>
      <c r="F12" s="33">
        <f t="shared" si="1"/>
        <v>8</v>
      </c>
      <c r="G12" s="34">
        <v>1</v>
      </c>
      <c r="H12" s="34">
        <f t="shared" si="2"/>
        <v>9</v>
      </c>
    </row>
    <row r="13" spans="1:8" ht="21" thickBot="1">
      <c r="A13" s="42">
        <v>10</v>
      </c>
      <c r="B13" s="45" t="s">
        <v>59</v>
      </c>
      <c r="C13" s="29" t="s">
        <v>23</v>
      </c>
      <c r="D13" s="11">
        <v>260</v>
      </c>
      <c r="E13" s="12">
        <f t="shared" si="0"/>
        <v>5.2</v>
      </c>
      <c r="F13" s="12">
        <f t="shared" si="1"/>
        <v>6</v>
      </c>
      <c r="G13" s="13">
        <v>1</v>
      </c>
      <c r="H13" s="13">
        <f t="shared" si="2"/>
        <v>7</v>
      </c>
    </row>
    <row r="14" spans="1:8" ht="21" thickBot="1">
      <c r="A14" s="49">
        <v>11</v>
      </c>
      <c r="B14" s="52" t="s">
        <v>60</v>
      </c>
      <c r="C14" s="30" t="s">
        <v>26</v>
      </c>
      <c r="D14" s="32">
        <v>192</v>
      </c>
      <c r="E14" s="33">
        <f t="shared" si="0"/>
        <v>3.84</v>
      </c>
      <c r="F14" s="33">
        <f t="shared" si="1"/>
        <v>4</v>
      </c>
      <c r="G14" s="34">
        <v>1</v>
      </c>
      <c r="H14" s="34">
        <f t="shared" si="2"/>
        <v>5</v>
      </c>
    </row>
    <row r="15" spans="1:8" ht="21" thickBot="1">
      <c r="A15" s="44">
        <v>12</v>
      </c>
      <c r="B15" s="45" t="s">
        <v>61</v>
      </c>
      <c r="C15" s="29" t="s">
        <v>27</v>
      </c>
      <c r="D15" s="11">
        <v>159</v>
      </c>
      <c r="E15" s="12">
        <f t="shared" si="0"/>
        <v>3.18</v>
      </c>
      <c r="F15" s="12">
        <f t="shared" si="1"/>
        <v>4</v>
      </c>
      <c r="G15" s="13">
        <v>1</v>
      </c>
      <c r="H15" s="13">
        <f t="shared" si="2"/>
        <v>5</v>
      </c>
    </row>
    <row r="16" spans="1:8" ht="21" thickBot="1">
      <c r="A16" s="51">
        <v>13</v>
      </c>
      <c r="B16" s="50" t="s">
        <v>62</v>
      </c>
      <c r="C16" s="28" t="s">
        <v>17</v>
      </c>
      <c r="D16" s="32">
        <v>140</v>
      </c>
      <c r="E16" s="33">
        <f t="shared" si="0"/>
        <v>2.8</v>
      </c>
      <c r="F16" s="33">
        <f t="shared" si="1"/>
        <v>3</v>
      </c>
      <c r="G16" s="34">
        <v>1</v>
      </c>
      <c r="H16" s="34">
        <f t="shared" si="2"/>
        <v>4</v>
      </c>
    </row>
    <row r="17" spans="1:8" ht="21" thickBot="1">
      <c r="A17" s="44">
        <v>14</v>
      </c>
      <c r="B17" s="43" t="s">
        <v>63</v>
      </c>
      <c r="C17" s="27" t="s">
        <v>29</v>
      </c>
      <c r="D17" s="11">
        <v>132</v>
      </c>
      <c r="E17" s="12">
        <f t="shared" si="0"/>
        <v>2.64</v>
      </c>
      <c r="F17" s="12">
        <f t="shared" si="1"/>
        <v>3</v>
      </c>
      <c r="G17" s="13">
        <v>1</v>
      </c>
      <c r="H17" s="13">
        <f t="shared" si="2"/>
        <v>4</v>
      </c>
    </row>
    <row r="18" spans="1:8" ht="21" thickBot="1">
      <c r="A18" s="49">
        <v>15</v>
      </c>
      <c r="B18" s="50" t="s">
        <v>122</v>
      </c>
      <c r="C18" s="28" t="s">
        <v>16</v>
      </c>
      <c r="D18" s="32">
        <v>43</v>
      </c>
      <c r="E18" s="33">
        <f t="shared" si="0"/>
        <v>0.86</v>
      </c>
      <c r="F18" s="33">
        <f t="shared" si="1"/>
        <v>1</v>
      </c>
      <c r="G18" s="34">
        <v>1</v>
      </c>
      <c r="H18" s="34">
        <f t="shared" si="2"/>
        <v>2</v>
      </c>
    </row>
    <row r="19" spans="1:8" ht="21" thickBot="1">
      <c r="A19" s="42">
        <v>16</v>
      </c>
      <c r="B19" s="45" t="s">
        <v>115</v>
      </c>
      <c r="C19" s="29" t="s">
        <v>26</v>
      </c>
      <c r="D19" s="11">
        <v>96</v>
      </c>
      <c r="E19" s="12">
        <f t="shared" si="0"/>
        <v>1.92</v>
      </c>
      <c r="F19" s="12">
        <f t="shared" si="1"/>
        <v>2</v>
      </c>
      <c r="G19" s="13">
        <v>1</v>
      </c>
      <c r="H19" s="13">
        <f t="shared" si="2"/>
        <v>3</v>
      </c>
    </row>
    <row r="20" spans="1:8" ht="21" thickBot="1">
      <c r="A20" s="49">
        <v>17</v>
      </c>
      <c r="B20" s="52" t="s">
        <v>19</v>
      </c>
      <c r="C20" s="30" t="s">
        <v>20</v>
      </c>
      <c r="D20" s="32">
        <v>67</v>
      </c>
      <c r="E20" s="33">
        <f t="shared" si="0"/>
        <v>1.34</v>
      </c>
      <c r="F20" s="33">
        <f t="shared" si="1"/>
        <v>2</v>
      </c>
      <c r="G20" s="34">
        <v>1</v>
      </c>
      <c r="H20" s="34">
        <f t="shared" si="2"/>
        <v>3</v>
      </c>
    </row>
    <row r="21" spans="1:8" ht="21" thickBot="1">
      <c r="A21" s="42">
        <v>18</v>
      </c>
      <c r="B21" s="45" t="s">
        <v>18</v>
      </c>
      <c r="C21" s="29" t="s">
        <v>16</v>
      </c>
      <c r="D21" s="11">
        <v>105</v>
      </c>
      <c r="E21" s="12">
        <f t="shared" si="0"/>
        <v>2.1</v>
      </c>
      <c r="F21" s="12">
        <f t="shared" si="1"/>
        <v>3</v>
      </c>
      <c r="G21" s="13">
        <v>1</v>
      </c>
      <c r="H21" s="13">
        <f t="shared" si="2"/>
        <v>4</v>
      </c>
    </row>
    <row r="22" spans="1:8" ht="21" thickBot="1">
      <c r="A22" s="49">
        <v>19</v>
      </c>
      <c r="B22" s="52" t="s">
        <v>64</v>
      </c>
      <c r="C22" s="30" t="s">
        <v>30</v>
      </c>
      <c r="D22" s="32">
        <v>97</v>
      </c>
      <c r="E22" s="33">
        <f t="shared" si="0"/>
        <v>1.94</v>
      </c>
      <c r="F22" s="33">
        <f t="shared" si="1"/>
        <v>2</v>
      </c>
      <c r="G22" s="34">
        <v>1</v>
      </c>
      <c r="H22" s="34">
        <f t="shared" si="2"/>
        <v>3</v>
      </c>
    </row>
    <row r="23" spans="1:8" ht="21" thickBot="1">
      <c r="A23" s="42">
        <v>20</v>
      </c>
      <c r="B23" s="45" t="s">
        <v>65</v>
      </c>
      <c r="C23" s="29" t="s">
        <v>22</v>
      </c>
      <c r="D23" s="11">
        <v>85</v>
      </c>
      <c r="E23" s="12">
        <f t="shared" si="0"/>
        <v>1.7</v>
      </c>
      <c r="F23" s="12">
        <f t="shared" si="1"/>
        <v>2</v>
      </c>
      <c r="G23" s="13">
        <v>1</v>
      </c>
      <c r="H23" s="13">
        <f t="shared" si="2"/>
        <v>3</v>
      </c>
    </row>
    <row r="24" spans="1:8" ht="21" thickBot="1">
      <c r="A24" s="49">
        <v>21</v>
      </c>
      <c r="B24" s="52" t="s">
        <v>66</v>
      </c>
      <c r="C24" s="30" t="s">
        <v>31</v>
      </c>
      <c r="D24" s="32">
        <v>209</v>
      </c>
      <c r="E24" s="33">
        <f t="shared" si="0"/>
        <v>4.18</v>
      </c>
      <c r="F24" s="33">
        <f t="shared" si="1"/>
        <v>5</v>
      </c>
      <c r="G24" s="34">
        <v>1</v>
      </c>
      <c r="H24" s="34">
        <f t="shared" si="2"/>
        <v>6</v>
      </c>
    </row>
    <row r="25" spans="1:8" ht="21" thickBot="1">
      <c r="A25" s="42">
        <v>22</v>
      </c>
      <c r="B25" s="45" t="s">
        <v>67</v>
      </c>
      <c r="C25" s="29" t="s">
        <v>28</v>
      </c>
      <c r="D25" s="11">
        <v>153</v>
      </c>
      <c r="E25" s="12">
        <f t="shared" si="0"/>
        <v>3.06</v>
      </c>
      <c r="F25" s="12">
        <f t="shared" si="1"/>
        <v>4</v>
      </c>
      <c r="G25" s="13">
        <v>1</v>
      </c>
      <c r="H25" s="13">
        <f t="shared" si="2"/>
        <v>5</v>
      </c>
    </row>
    <row r="26" spans="1:8" ht="21" thickBot="1">
      <c r="A26" s="49">
        <v>23</v>
      </c>
      <c r="B26" s="52" t="s">
        <v>68</v>
      </c>
      <c r="C26" s="30" t="s">
        <v>17</v>
      </c>
      <c r="D26" s="32">
        <v>197</v>
      </c>
      <c r="E26" s="33">
        <f t="shared" si="0"/>
        <v>3.94</v>
      </c>
      <c r="F26" s="33">
        <f t="shared" si="1"/>
        <v>4</v>
      </c>
      <c r="G26" s="34">
        <v>1</v>
      </c>
      <c r="H26" s="34">
        <f t="shared" si="2"/>
        <v>5</v>
      </c>
    </row>
    <row r="27" spans="1:8" ht="21" thickBot="1">
      <c r="A27" s="42">
        <v>24</v>
      </c>
      <c r="B27" s="45" t="s">
        <v>69</v>
      </c>
      <c r="C27" s="29" t="s">
        <v>27</v>
      </c>
      <c r="D27" s="11">
        <v>764</v>
      </c>
      <c r="E27" s="12">
        <f t="shared" si="0"/>
        <v>15.28</v>
      </c>
      <c r="F27" s="12">
        <f t="shared" si="1"/>
        <v>16</v>
      </c>
      <c r="G27" s="13">
        <v>1</v>
      </c>
      <c r="H27" s="13">
        <f t="shared" si="2"/>
        <v>17</v>
      </c>
    </row>
    <row r="28" spans="1:8" ht="21" thickBot="1">
      <c r="A28" s="49">
        <v>25</v>
      </c>
      <c r="B28" s="63" t="s">
        <v>70</v>
      </c>
      <c r="C28" s="64" t="s">
        <v>32</v>
      </c>
      <c r="D28" s="35">
        <v>35</v>
      </c>
      <c r="E28" s="36">
        <f t="shared" si="0"/>
        <v>0.7</v>
      </c>
      <c r="F28" s="36">
        <f t="shared" si="1"/>
        <v>1</v>
      </c>
      <c r="G28" s="34">
        <v>1</v>
      </c>
      <c r="H28" s="34">
        <f t="shared" si="2"/>
        <v>2</v>
      </c>
    </row>
    <row r="29" spans="1:8" ht="21" thickBot="1">
      <c r="A29" s="42">
        <v>26</v>
      </c>
      <c r="B29" s="45" t="s">
        <v>116</v>
      </c>
      <c r="C29" s="29" t="s">
        <v>23</v>
      </c>
      <c r="D29" s="11">
        <v>64</v>
      </c>
      <c r="E29" s="12">
        <f t="shared" si="0"/>
        <v>1.28</v>
      </c>
      <c r="F29" s="12">
        <f t="shared" si="1"/>
        <v>2</v>
      </c>
      <c r="G29" s="13">
        <v>1</v>
      </c>
      <c r="H29" s="13">
        <f t="shared" si="2"/>
        <v>3</v>
      </c>
    </row>
    <row r="30" spans="1:8" ht="21" thickBot="1">
      <c r="A30" s="49">
        <v>27</v>
      </c>
      <c r="B30" s="52" t="s">
        <v>71</v>
      </c>
      <c r="C30" s="30" t="s">
        <v>29</v>
      </c>
      <c r="D30" s="32">
        <v>170</v>
      </c>
      <c r="E30" s="33">
        <f>D30/50</f>
        <v>3.4</v>
      </c>
      <c r="F30" s="33">
        <f>ROUNDUP(E30,0)</f>
        <v>4</v>
      </c>
      <c r="G30" s="34">
        <v>1</v>
      </c>
      <c r="H30" s="34">
        <f>G30+F30</f>
        <v>5</v>
      </c>
    </row>
    <row r="31" spans="1:8" ht="21" thickBot="1">
      <c r="A31" s="44">
        <v>28</v>
      </c>
      <c r="B31" s="45" t="s">
        <v>11</v>
      </c>
      <c r="C31" s="29" t="s">
        <v>29</v>
      </c>
      <c r="D31" s="14">
        <v>1079</v>
      </c>
      <c r="E31" s="15">
        <f t="shared" si="0"/>
        <v>21.58</v>
      </c>
      <c r="F31" s="15">
        <f t="shared" si="1"/>
        <v>22</v>
      </c>
      <c r="G31" s="13">
        <v>1</v>
      </c>
      <c r="H31" s="13">
        <f t="shared" si="2"/>
        <v>23</v>
      </c>
    </row>
    <row r="32" spans="1:8" ht="19.5" thickBot="1">
      <c r="A32" s="80" t="s">
        <v>0</v>
      </c>
      <c r="B32" s="81"/>
      <c r="C32" s="72" t="s">
        <v>14</v>
      </c>
      <c r="D32" s="72" t="s">
        <v>4</v>
      </c>
      <c r="E32" s="72" t="s">
        <v>6</v>
      </c>
      <c r="F32" s="72" t="s">
        <v>3</v>
      </c>
      <c r="G32" s="5" t="s">
        <v>110</v>
      </c>
      <c r="H32" s="6" t="s">
        <v>5</v>
      </c>
    </row>
    <row r="33" spans="1:8" ht="21" thickBot="1">
      <c r="A33" s="51">
        <v>29</v>
      </c>
      <c r="B33" s="50" t="s">
        <v>53</v>
      </c>
      <c r="C33" s="28" t="s">
        <v>29</v>
      </c>
      <c r="D33" s="35">
        <v>276</v>
      </c>
      <c r="E33" s="36">
        <f aca="true" t="shared" si="3" ref="E33:E69">D33/50</f>
        <v>5.52</v>
      </c>
      <c r="F33" s="36">
        <f aca="true" t="shared" si="4" ref="F33:F69">ROUNDUP(E33,0)</f>
        <v>6</v>
      </c>
      <c r="G33" s="34">
        <v>1</v>
      </c>
      <c r="H33" s="34">
        <f aca="true" t="shared" si="5" ref="H33:H69">G33+F33</f>
        <v>7</v>
      </c>
    </row>
    <row r="34" spans="1:8" ht="21" thickBot="1">
      <c r="A34" s="44">
        <v>30</v>
      </c>
      <c r="B34" s="43" t="s">
        <v>12</v>
      </c>
      <c r="C34" s="27" t="s">
        <v>22</v>
      </c>
      <c r="D34" s="11">
        <v>1098</v>
      </c>
      <c r="E34" s="15">
        <f t="shared" si="3"/>
        <v>21.96</v>
      </c>
      <c r="F34" s="15">
        <f t="shared" si="4"/>
        <v>22</v>
      </c>
      <c r="G34" s="13">
        <v>1</v>
      </c>
      <c r="H34" s="13">
        <f t="shared" si="5"/>
        <v>23</v>
      </c>
    </row>
    <row r="35" spans="1:8" ht="21" thickBot="1">
      <c r="A35" s="51">
        <v>31</v>
      </c>
      <c r="B35" s="50" t="s">
        <v>15</v>
      </c>
      <c r="C35" s="28" t="s">
        <v>16</v>
      </c>
      <c r="D35" s="32">
        <v>771</v>
      </c>
      <c r="E35" s="33">
        <f t="shared" si="3"/>
        <v>15.42</v>
      </c>
      <c r="F35" s="33">
        <f t="shared" si="4"/>
        <v>16</v>
      </c>
      <c r="G35" s="34">
        <v>1</v>
      </c>
      <c r="H35" s="34">
        <f>G35+F35</f>
        <v>17</v>
      </c>
    </row>
    <row r="36" spans="1:8" ht="21" thickBot="1">
      <c r="A36" s="73">
        <v>32</v>
      </c>
      <c r="B36" s="43" t="s">
        <v>9</v>
      </c>
      <c r="C36" s="27" t="s">
        <v>25</v>
      </c>
      <c r="D36" s="11">
        <v>744</v>
      </c>
      <c r="E36" s="12">
        <f t="shared" si="3"/>
        <v>14.88</v>
      </c>
      <c r="F36" s="12">
        <f t="shared" si="4"/>
        <v>15</v>
      </c>
      <c r="G36" s="13">
        <v>1</v>
      </c>
      <c r="H36" s="13">
        <f t="shared" si="5"/>
        <v>16</v>
      </c>
    </row>
    <row r="37" spans="1:8" ht="21" thickBot="1">
      <c r="A37" s="51">
        <v>33</v>
      </c>
      <c r="B37" s="69" t="s">
        <v>48</v>
      </c>
      <c r="C37" s="70" t="s">
        <v>49</v>
      </c>
      <c r="D37" s="32">
        <v>228</v>
      </c>
      <c r="E37" s="33">
        <f t="shared" si="3"/>
        <v>4.56</v>
      </c>
      <c r="F37" s="33">
        <f t="shared" si="4"/>
        <v>5</v>
      </c>
      <c r="G37" s="34">
        <v>1</v>
      </c>
      <c r="H37" s="34">
        <f t="shared" si="5"/>
        <v>6</v>
      </c>
    </row>
    <row r="38" spans="1:8" ht="21" thickBot="1">
      <c r="A38" s="44">
        <v>34</v>
      </c>
      <c r="B38" s="43" t="s">
        <v>7</v>
      </c>
      <c r="C38" s="27" t="s">
        <v>33</v>
      </c>
      <c r="D38" s="18">
        <v>975</v>
      </c>
      <c r="E38" s="40">
        <f>D38/50</f>
        <v>19.5</v>
      </c>
      <c r="F38" s="40">
        <f>ROUNDUP(E38,0)</f>
        <v>20</v>
      </c>
      <c r="G38" s="41">
        <v>1</v>
      </c>
      <c r="H38" s="41">
        <f>G38+F38</f>
        <v>21</v>
      </c>
    </row>
    <row r="39" spans="1:8" ht="21" thickBot="1">
      <c r="A39" s="49">
        <v>35</v>
      </c>
      <c r="B39" s="50" t="s">
        <v>10</v>
      </c>
      <c r="C39" s="28" t="s">
        <v>20</v>
      </c>
      <c r="D39" s="35">
        <v>575</v>
      </c>
      <c r="E39" s="36">
        <f>D39/50</f>
        <v>11.5</v>
      </c>
      <c r="F39" s="36">
        <f>ROUNDUP(E39,0)</f>
        <v>12</v>
      </c>
      <c r="G39" s="34">
        <v>1</v>
      </c>
      <c r="H39" s="34">
        <f>G39+F39</f>
        <v>13</v>
      </c>
    </row>
    <row r="40" spans="1:8" ht="21" thickBot="1">
      <c r="A40" s="42">
        <v>36</v>
      </c>
      <c r="B40" s="45" t="s">
        <v>112</v>
      </c>
      <c r="C40" s="29" t="s">
        <v>113</v>
      </c>
      <c r="D40" s="11">
        <v>17</v>
      </c>
      <c r="E40" s="12">
        <f t="shared" si="3"/>
        <v>0.34</v>
      </c>
      <c r="F40" s="12">
        <f t="shared" si="4"/>
        <v>1</v>
      </c>
      <c r="G40" s="13">
        <v>1</v>
      </c>
      <c r="H40" s="13">
        <f t="shared" si="5"/>
        <v>2</v>
      </c>
    </row>
    <row r="41" spans="1:8" ht="21" thickBot="1">
      <c r="A41" s="49">
        <v>37</v>
      </c>
      <c r="B41" s="52" t="s">
        <v>50</v>
      </c>
      <c r="C41" s="30" t="s">
        <v>16</v>
      </c>
      <c r="D41" s="37">
        <v>529</v>
      </c>
      <c r="E41" s="33">
        <f t="shared" si="3"/>
        <v>10.58</v>
      </c>
      <c r="F41" s="33">
        <f t="shared" si="4"/>
        <v>11</v>
      </c>
      <c r="G41" s="34">
        <v>1</v>
      </c>
      <c r="H41" s="34">
        <f t="shared" si="5"/>
        <v>12</v>
      </c>
    </row>
    <row r="42" spans="1:8" ht="21" thickBot="1">
      <c r="A42" s="42">
        <v>38</v>
      </c>
      <c r="B42" s="45" t="s">
        <v>13</v>
      </c>
      <c r="C42" s="29" t="s">
        <v>37</v>
      </c>
      <c r="D42" s="11">
        <v>183</v>
      </c>
      <c r="E42" s="12">
        <f t="shared" si="3"/>
        <v>3.66</v>
      </c>
      <c r="F42" s="12">
        <f t="shared" si="4"/>
        <v>4</v>
      </c>
      <c r="G42" s="13">
        <v>1</v>
      </c>
      <c r="H42" s="13">
        <f t="shared" si="5"/>
        <v>5</v>
      </c>
    </row>
    <row r="43" spans="1:8" ht="21" thickBot="1">
      <c r="A43" s="49">
        <v>39</v>
      </c>
      <c r="B43" s="52" t="s">
        <v>8</v>
      </c>
      <c r="C43" s="30" t="s">
        <v>28</v>
      </c>
      <c r="D43" s="32">
        <v>1700</v>
      </c>
      <c r="E43" s="33">
        <f t="shared" si="3"/>
        <v>34</v>
      </c>
      <c r="F43" s="33">
        <f t="shared" si="4"/>
        <v>34</v>
      </c>
      <c r="G43" s="34">
        <v>1</v>
      </c>
      <c r="H43" s="34">
        <f t="shared" si="5"/>
        <v>35</v>
      </c>
    </row>
    <row r="44" spans="1:8" ht="21" thickBot="1">
      <c r="A44" s="42">
        <v>40</v>
      </c>
      <c r="B44" s="45" t="s">
        <v>21</v>
      </c>
      <c r="C44" s="29" t="s">
        <v>39</v>
      </c>
      <c r="D44" s="11">
        <v>972</v>
      </c>
      <c r="E44" s="12">
        <f>D44/50</f>
        <v>19.44</v>
      </c>
      <c r="F44" s="12">
        <f>ROUNDUP(E44,0)</f>
        <v>20</v>
      </c>
      <c r="G44" s="13">
        <v>1</v>
      </c>
      <c r="H44" s="13">
        <f>G44+F44</f>
        <v>21</v>
      </c>
    </row>
    <row r="45" spans="1:8" ht="21" thickBot="1">
      <c r="A45" s="49">
        <v>41</v>
      </c>
      <c r="B45" s="52" t="s">
        <v>117</v>
      </c>
      <c r="C45" s="30" t="s">
        <v>20</v>
      </c>
      <c r="D45" s="32">
        <v>171</v>
      </c>
      <c r="E45" s="33">
        <f t="shared" si="3"/>
        <v>3.42</v>
      </c>
      <c r="F45" s="33">
        <f t="shared" si="4"/>
        <v>4</v>
      </c>
      <c r="G45" s="34">
        <v>1</v>
      </c>
      <c r="H45" s="34">
        <f t="shared" si="5"/>
        <v>5</v>
      </c>
    </row>
    <row r="46" spans="1:8" ht="21" thickBot="1">
      <c r="A46" s="44">
        <v>42</v>
      </c>
      <c r="B46" s="45" t="s">
        <v>52</v>
      </c>
      <c r="C46" s="29" t="s">
        <v>23</v>
      </c>
      <c r="D46" s="11">
        <v>1550</v>
      </c>
      <c r="E46" s="12">
        <f t="shared" si="3"/>
        <v>31</v>
      </c>
      <c r="F46" s="12">
        <f t="shared" si="4"/>
        <v>31</v>
      </c>
      <c r="G46" s="13">
        <v>1</v>
      </c>
      <c r="H46" s="13">
        <f t="shared" si="5"/>
        <v>32</v>
      </c>
    </row>
    <row r="47" spans="1:8" ht="21" thickBot="1">
      <c r="A47" s="51">
        <v>43</v>
      </c>
      <c r="B47" s="50" t="s">
        <v>72</v>
      </c>
      <c r="C47" s="28" t="s">
        <v>17</v>
      </c>
      <c r="D47" s="32">
        <v>155</v>
      </c>
      <c r="E47" s="33">
        <f t="shared" si="3"/>
        <v>3.1</v>
      </c>
      <c r="F47" s="33">
        <f t="shared" si="4"/>
        <v>4</v>
      </c>
      <c r="G47" s="34">
        <v>1</v>
      </c>
      <c r="H47" s="34">
        <f t="shared" si="5"/>
        <v>5</v>
      </c>
    </row>
    <row r="48" spans="1:8" ht="21" thickBot="1">
      <c r="A48" s="44">
        <v>44</v>
      </c>
      <c r="B48" s="43" t="s">
        <v>73</v>
      </c>
      <c r="C48" s="27" t="s">
        <v>25</v>
      </c>
      <c r="D48" s="11">
        <v>225</v>
      </c>
      <c r="E48" s="12">
        <f t="shared" si="3"/>
        <v>4.5</v>
      </c>
      <c r="F48" s="12">
        <f t="shared" si="4"/>
        <v>5</v>
      </c>
      <c r="G48" s="13">
        <v>1</v>
      </c>
      <c r="H48" s="13">
        <f t="shared" si="5"/>
        <v>6</v>
      </c>
    </row>
    <row r="49" spans="1:8" ht="21" thickBot="1">
      <c r="A49" s="49">
        <v>45</v>
      </c>
      <c r="B49" s="50" t="s">
        <v>74</v>
      </c>
      <c r="C49" s="28" t="s">
        <v>32</v>
      </c>
      <c r="D49" s="32">
        <v>20</v>
      </c>
      <c r="E49" s="33">
        <f t="shared" si="3"/>
        <v>0.4</v>
      </c>
      <c r="F49" s="33">
        <f t="shared" si="4"/>
        <v>1</v>
      </c>
      <c r="G49" s="34">
        <v>1</v>
      </c>
      <c r="H49" s="34">
        <f t="shared" si="5"/>
        <v>2</v>
      </c>
    </row>
    <row r="50" spans="1:8" ht="21" thickBot="1">
      <c r="A50" s="42">
        <v>46</v>
      </c>
      <c r="B50" s="45" t="s">
        <v>75</v>
      </c>
      <c r="C50" s="29" t="s">
        <v>25</v>
      </c>
      <c r="D50" s="11">
        <v>334</v>
      </c>
      <c r="E50" s="12">
        <f t="shared" si="3"/>
        <v>6.68</v>
      </c>
      <c r="F50" s="12">
        <f t="shared" si="4"/>
        <v>7</v>
      </c>
      <c r="G50" s="13">
        <v>1</v>
      </c>
      <c r="H50" s="13">
        <f t="shared" si="5"/>
        <v>8</v>
      </c>
    </row>
    <row r="51" spans="1:8" ht="21" thickBot="1">
      <c r="A51" s="49">
        <v>47</v>
      </c>
      <c r="B51" s="52" t="s">
        <v>76</v>
      </c>
      <c r="C51" s="30" t="s">
        <v>32</v>
      </c>
      <c r="D51" s="32">
        <v>102</v>
      </c>
      <c r="E51" s="33">
        <f t="shared" si="3"/>
        <v>2.04</v>
      </c>
      <c r="F51" s="33">
        <f t="shared" si="4"/>
        <v>3</v>
      </c>
      <c r="G51" s="34">
        <v>1</v>
      </c>
      <c r="H51" s="34">
        <f t="shared" si="5"/>
        <v>4</v>
      </c>
    </row>
    <row r="52" spans="1:8" ht="21" thickBot="1">
      <c r="A52" s="44">
        <v>48</v>
      </c>
      <c r="B52" s="45" t="s">
        <v>77</v>
      </c>
      <c r="C52" s="29" t="s">
        <v>31</v>
      </c>
      <c r="D52" s="11">
        <v>42</v>
      </c>
      <c r="E52" s="12">
        <f t="shared" si="3"/>
        <v>0.84</v>
      </c>
      <c r="F52" s="12">
        <f t="shared" si="4"/>
        <v>1</v>
      </c>
      <c r="G52" s="13">
        <v>1</v>
      </c>
      <c r="H52" s="13">
        <f t="shared" si="5"/>
        <v>2</v>
      </c>
    </row>
    <row r="53" spans="1:8" ht="21" thickBot="1">
      <c r="A53" s="49">
        <v>49</v>
      </c>
      <c r="B53" s="53" t="s">
        <v>78</v>
      </c>
      <c r="C53" s="39" t="s">
        <v>28</v>
      </c>
      <c r="D53" s="32">
        <v>441</v>
      </c>
      <c r="E53" s="33">
        <f t="shared" si="3"/>
        <v>8.82</v>
      </c>
      <c r="F53" s="33">
        <f t="shared" si="4"/>
        <v>9</v>
      </c>
      <c r="G53" s="34">
        <v>1</v>
      </c>
      <c r="H53" s="34">
        <f t="shared" si="5"/>
        <v>10</v>
      </c>
    </row>
    <row r="54" spans="1:8" ht="21" thickBot="1">
      <c r="A54" s="42">
        <v>50</v>
      </c>
      <c r="B54" s="46" t="s">
        <v>79</v>
      </c>
      <c r="C54" s="47" t="s">
        <v>32</v>
      </c>
      <c r="D54" s="17">
        <v>19</v>
      </c>
      <c r="E54" s="12">
        <f t="shared" si="3"/>
        <v>0.38</v>
      </c>
      <c r="F54" s="12">
        <f t="shared" si="4"/>
        <v>1</v>
      </c>
      <c r="G54" s="13">
        <v>1</v>
      </c>
      <c r="H54" s="13">
        <f t="shared" si="5"/>
        <v>2</v>
      </c>
    </row>
    <row r="55" spans="1:8" ht="21" thickBot="1">
      <c r="A55" s="49">
        <v>51</v>
      </c>
      <c r="B55" s="63" t="s">
        <v>80</v>
      </c>
      <c r="C55" s="64" t="s">
        <v>25</v>
      </c>
      <c r="D55" s="32">
        <v>163</v>
      </c>
      <c r="E55" s="33">
        <f t="shared" si="3"/>
        <v>3.26</v>
      </c>
      <c r="F55" s="33">
        <f t="shared" si="4"/>
        <v>4</v>
      </c>
      <c r="G55" s="34">
        <v>1</v>
      </c>
      <c r="H55" s="34">
        <f t="shared" si="5"/>
        <v>5</v>
      </c>
    </row>
    <row r="56" spans="1:8" ht="21" thickBot="1">
      <c r="A56" s="42">
        <v>52</v>
      </c>
      <c r="B56" s="45" t="s">
        <v>81</v>
      </c>
      <c r="C56" s="29" t="s">
        <v>34</v>
      </c>
      <c r="D56" s="11">
        <v>569</v>
      </c>
      <c r="E56" s="12">
        <f t="shared" si="3"/>
        <v>11.38</v>
      </c>
      <c r="F56" s="12">
        <f t="shared" si="4"/>
        <v>12</v>
      </c>
      <c r="G56" s="13">
        <v>1</v>
      </c>
      <c r="H56" s="13">
        <f t="shared" si="5"/>
        <v>13</v>
      </c>
    </row>
    <row r="57" spans="1:8" ht="21" thickBot="1">
      <c r="A57" s="49">
        <v>53</v>
      </c>
      <c r="B57" s="54" t="s">
        <v>82</v>
      </c>
      <c r="C57" s="55" t="s">
        <v>30</v>
      </c>
      <c r="D57" s="32">
        <v>95</v>
      </c>
      <c r="E57" s="33">
        <f t="shared" si="3"/>
        <v>1.9</v>
      </c>
      <c r="F57" s="33">
        <f t="shared" si="4"/>
        <v>2</v>
      </c>
      <c r="G57" s="34">
        <v>1</v>
      </c>
      <c r="H57" s="34">
        <f t="shared" si="5"/>
        <v>3</v>
      </c>
    </row>
    <row r="58" spans="1:8" ht="21" thickBot="1">
      <c r="A58" s="44">
        <v>54</v>
      </c>
      <c r="B58" s="45" t="s">
        <v>83</v>
      </c>
      <c r="C58" s="29" t="s">
        <v>30</v>
      </c>
      <c r="D58" s="11">
        <v>494</v>
      </c>
      <c r="E58" s="12">
        <f t="shared" si="3"/>
        <v>9.88</v>
      </c>
      <c r="F58" s="12">
        <f t="shared" si="4"/>
        <v>10</v>
      </c>
      <c r="G58" s="13">
        <v>1</v>
      </c>
      <c r="H58" s="13">
        <f t="shared" si="5"/>
        <v>11</v>
      </c>
    </row>
    <row r="59" spans="1:8" ht="21" thickBot="1">
      <c r="A59" s="49">
        <v>55</v>
      </c>
      <c r="B59" s="50" t="s">
        <v>84</v>
      </c>
      <c r="C59" s="28" t="s">
        <v>32</v>
      </c>
      <c r="D59" s="32">
        <v>78</v>
      </c>
      <c r="E59" s="33">
        <f t="shared" si="3"/>
        <v>1.56</v>
      </c>
      <c r="F59" s="33">
        <f t="shared" si="4"/>
        <v>2</v>
      </c>
      <c r="G59" s="34">
        <v>1</v>
      </c>
      <c r="H59" s="34">
        <f t="shared" si="5"/>
        <v>3</v>
      </c>
    </row>
    <row r="60" spans="1:8" ht="21" thickBot="1">
      <c r="A60" s="42">
        <v>56</v>
      </c>
      <c r="B60" s="45" t="s">
        <v>85</v>
      </c>
      <c r="C60" s="29" t="s">
        <v>35</v>
      </c>
      <c r="D60" s="11">
        <v>205</v>
      </c>
      <c r="E60" s="12">
        <f t="shared" si="3"/>
        <v>4.1</v>
      </c>
      <c r="F60" s="12">
        <f t="shared" si="4"/>
        <v>5</v>
      </c>
      <c r="G60" s="13">
        <v>1</v>
      </c>
      <c r="H60" s="13">
        <f t="shared" si="5"/>
        <v>6</v>
      </c>
    </row>
    <row r="61" spans="1:8" ht="21" thickBot="1">
      <c r="A61" s="49">
        <v>57</v>
      </c>
      <c r="B61" s="52" t="s">
        <v>86</v>
      </c>
      <c r="C61" s="30" t="s">
        <v>25</v>
      </c>
      <c r="D61" s="32">
        <v>328</v>
      </c>
      <c r="E61" s="33">
        <f t="shared" si="3"/>
        <v>6.56</v>
      </c>
      <c r="F61" s="33">
        <f t="shared" si="4"/>
        <v>7</v>
      </c>
      <c r="G61" s="34">
        <v>1</v>
      </c>
      <c r="H61" s="34">
        <f t="shared" si="5"/>
        <v>8</v>
      </c>
    </row>
    <row r="62" spans="1:8" ht="21" thickBot="1">
      <c r="A62" s="44">
        <v>58</v>
      </c>
      <c r="B62" s="48" t="s">
        <v>87</v>
      </c>
      <c r="C62" s="29" t="s">
        <v>35</v>
      </c>
      <c r="D62" s="14">
        <v>831</v>
      </c>
      <c r="E62" s="15">
        <f t="shared" si="3"/>
        <v>16.62</v>
      </c>
      <c r="F62" s="15">
        <f t="shared" si="4"/>
        <v>17</v>
      </c>
      <c r="G62" s="13">
        <v>1</v>
      </c>
      <c r="H62" s="13">
        <f t="shared" si="5"/>
        <v>18</v>
      </c>
    </row>
    <row r="63" spans="1:8" ht="21" thickBot="1">
      <c r="A63" s="49">
        <v>59</v>
      </c>
      <c r="B63" s="50" t="s">
        <v>111</v>
      </c>
      <c r="C63" s="28" t="s">
        <v>25</v>
      </c>
      <c r="D63" s="35">
        <v>554</v>
      </c>
      <c r="E63" s="36">
        <f t="shared" si="3"/>
        <v>11.08</v>
      </c>
      <c r="F63" s="36">
        <f t="shared" si="4"/>
        <v>12</v>
      </c>
      <c r="G63" s="34">
        <v>1</v>
      </c>
      <c r="H63" s="34">
        <f t="shared" si="5"/>
        <v>13</v>
      </c>
    </row>
    <row r="64" spans="1:8" ht="19.5" thickBot="1">
      <c r="A64" s="80" t="s">
        <v>0</v>
      </c>
      <c r="B64" s="81"/>
      <c r="C64" s="72" t="s">
        <v>14</v>
      </c>
      <c r="D64" s="72" t="s">
        <v>4</v>
      </c>
      <c r="E64" s="72" t="s">
        <v>6</v>
      </c>
      <c r="F64" s="72" t="s">
        <v>3</v>
      </c>
      <c r="G64" s="5" t="s">
        <v>110</v>
      </c>
      <c r="H64" s="6" t="s">
        <v>5</v>
      </c>
    </row>
    <row r="65" spans="1:8" ht="21" thickBot="1">
      <c r="A65" s="44">
        <v>60</v>
      </c>
      <c r="B65" s="43" t="s">
        <v>88</v>
      </c>
      <c r="C65" s="27" t="s">
        <v>24</v>
      </c>
      <c r="D65" s="11">
        <v>258</v>
      </c>
      <c r="E65" s="12">
        <f t="shared" si="3"/>
        <v>5.16</v>
      </c>
      <c r="F65" s="12">
        <f t="shared" si="4"/>
        <v>6</v>
      </c>
      <c r="G65" s="13">
        <v>1</v>
      </c>
      <c r="H65" s="13">
        <f t="shared" si="5"/>
        <v>7</v>
      </c>
    </row>
    <row r="66" spans="1:8" ht="21" thickBot="1">
      <c r="A66" s="49">
        <v>61</v>
      </c>
      <c r="B66" s="50" t="s">
        <v>89</v>
      </c>
      <c r="C66" s="28" t="s">
        <v>31</v>
      </c>
      <c r="D66" s="35">
        <v>233</v>
      </c>
      <c r="E66" s="36">
        <f t="shared" si="3"/>
        <v>4.66</v>
      </c>
      <c r="F66" s="36">
        <f t="shared" si="4"/>
        <v>5</v>
      </c>
      <c r="G66" s="34">
        <v>1</v>
      </c>
      <c r="H66" s="34">
        <f t="shared" si="5"/>
        <v>6</v>
      </c>
    </row>
    <row r="67" spans="1:8" ht="21" thickBot="1">
      <c r="A67" s="42">
        <v>62</v>
      </c>
      <c r="B67" s="45" t="s">
        <v>90</v>
      </c>
      <c r="C67" s="29" t="s">
        <v>25</v>
      </c>
      <c r="D67" s="14">
        <v>155</v>
      </c>
      <c r="E67" s="15">
        <f t="shared" si="3"/>
        <v>3.1</v>
      </c>
      <c r="F67" s="15">
        <f t="shared" si="4"/>
        <v>4</v>
      </c>
      <c r="G67" s="13">
        <v>1</v>
      </c>
      <c r="H67" s="13">
        <f t="shared" si="5"/>
        <v>5</v>
      </c>
    </row>
    <row r="68" spans="1:8" ht="21" thickBot="1">
      <c r="A68" s="49">
        <v>63</v>
      </c>
      <c r="B68" s="52" t="s">
        <v>91</v>
      </c>
      <c r="C68" s="30" t="s">
        <v>31</v>
      </c>
      <c r="D68" s="32">
        <v>164</v>
      </c>
      <c r="E68" s="33">
        <f t="shared" si="3"/>
        <v>3.28</v>
      </c>
      <c r="F68" s="33">
        <f t="shared" si="4"/>
        <v>4</v>
      </c>
      <c r="G68" s="34">
        <v>1</v>
      </c>
      <c r="H68" s="34">
        <f t="shared" si="5"/>
        <v>5</v>
      </c>
    </row>
    <row r="69" spans="1:8" ht="21" thickBot="1">
      <c r="A69" s="42">
        <v>64</v>
      </c>
      <c r="B69" s="45" t="s">
        <v>92</v>
      </c>
      <c r="C69" s="29" t="s">
        <v>36</v>
      </c>
      <c r="D69" s="11">
        <v>221</v>
      </c>
      <c r="E69" s="12">
        <f t="shared" si="3"/>
        <v>4.42</v>
      </c>
      <c r="F69" s="12">
        <f t="shared" si="4"/>
        <v>5</v>
      </c>
      <c r="G69" s="13">
        <v>1</v>
      </c>
      <c r="H69" s="13">
        <f t="shared" si="5"/>
        <v>6</v>
      </c>
    </row>
    <row r="70" spans="1:8" ht="21" thickBot="1">
      <c r="A70" s="49">
        <v>65</v>
      </c>
      <c r="B70" s="56" t="s">
        <v>93</v>
      </c>
      <c r="C70" s="57" t="s">
        <v>28</v>
      </c>
      <c r="D70" s="32">
        <v>166</v>
      </c>
      <c r="E70" s="33">
        <f aca="true" t="shared" si="6" ref="E70:E93">D70/50</f>
        <v>3.32</v>
      </c>
      <c r="F70" s="33">
        <f aca="true" t="shared" si="7" ref="F70:F93">ROUNDUP(E70,0)</f>
        <v>4</v>
      </c>
      <c r="G70" s="34">
        <v>1</v>
      </c>
      <c r="H70" s="34">
        <f aca="true" t="shared" si="8" ref="H70:H93">G70+F70</f>
        <v>5</v>
      </c>
    </row>
    <row r="71" spans="1:8" ht="21" thickBot="1">
      <c r="A71" s="42">
        <v>66</v>
      </c>
      <c r="B71" s="45" t="s">
        <v>94</v>
      </c>
      <c r="C71" s="29" t="s">
        <v>25</v>
      </c>
      <c r="D71" s="11">
        <v>228</v>
      </c>
      <c r="E71" s="12">
        <f t="shared" si="6"/>
        <v>4.56</v>
      </c>
      <c r="F71" s="12">
        <f t="shared" si="7"/>
        <v>5</v>
      </c>
      <c r="G71" s="13">
        <v>1</v>
      </c>
      <c r="H71" s="13">
        <f t="shared" si="8"/>
        <v>6</v>
      </c>
    </row>
    <row r="72" spans="1:8" ht="21" thickBot="1">
      <c r="A72" s="49">
        <v>67</v>
      </c>
      <c r="B72" s="52" t="s">
        <v>95</v>
      </c>
      <c r="C72" s="30" t="s">
        <v>32</v>
      </c>
      <c r="D72" s="38">
        <v>63</v>
      </c>
      <c r="E72" s="33">
        <f t="shared" si="6"/>
        <v>1.26</v>
      </c>
      <c r="F72" s="33">
        <f t="shared" si="7"/>
        <v>2</v>
      </c>
      <c r="G72" s="34">
        <v>1</v>
      </c>
      <c r="H72" s="34">
        <f t="shared" si="8"/>
        <v>3</v>
      </c>
    </row>
    <row r="73" spans="1:8" ht="21" thickBot="1">
      <c r="A73" s="42">
        <v>68</v>
      </c>
      <c r="B73" s="45" t="s">
        <v>96</v>
      </c>
      <c r="C73" s="29" t="s">
        <v>27</v>
      </c>
      <c r="D73" s="11">
        <v>14</v>
      </c>
      <c r="E73" s="12">
        <f t="shared" si="6"/>
        <v>0.28</v>
      </c>
      <c r="F73" s="12">
        <f t="shared" si="7"/>
        <v>1</v>
      </c>
      <c r="G73" s="13">
        <v>1</v>
      </c>
      <c r="H73" s="13">
        <f t="shared" si="8"/>
        <v>2</v>
      </c>
    </row>
    <row r="74" spans="1:8" ht="21" thickBot="1">
      <c r="A74" s="49">
        <v>69</v>
      </c>
      <c r="B74" s="52" t="s">
        <v>97</v>
      </c>
      <c r="C74" s="30" t="s">
        <v>23</v>
      </c>
      <c r="D74" s="35">
        <v>153</v>
      </c>
      <c r="E74" s="36">
        <f t="shared" si="6"/>
        <v>3.06</v>
      </c>
      <c r="F74" s="36">
        <f t="shared" si="7"/>
        <v>4</v>
      </c>
      <c r="G74" s="34">
        <v>1</v>
      </c>
      <c r="H74" s="34">
        <f t="shared" si="8"/>
        <v>5</v>
      </c>
    </row>
    <row r="75" spans="1:8" ht="21" thickBot="1">
      <c r="A75" s="42">
        <v>70</v>
      </c>
      <c r="B75" s="45" t="s">
        <v>98</v>
      </c>
      <c r="C75" s="29" t="s">
        <v>28</v>
      </c>
      <c r="D75" s="14">
        <v>182</v>
      </c>
      <c r="E75" s="15">
        <f t="shared" si="6"/>
        <v>3.64</v>
      </c>
      <c r="F75" s="15">
        <f t="shared" si="7"/>
        <v>4</v>
      </c>
      <c r="G75" s="13">
        <v>1</v>
      </c>
      <c r="H75" s="13">
        <f t="shared" si="8"/>
        <v>5</v>
      </c>
    </row>
    <row r="76" spans="1:8" ht="21" thickBot="1">
      <c r="A76" s="49">
        <v>71</v>
      </c>
      <c r="B76" s="52" t="s">
        <v>99</v>
      </c>
      <c r="C76" s="30" t="s">
        <v>22</v>
      </c>
      <c r="D76" s="32">
        <v>118</v>
      </c>
      <c r="E76" s="33">
        <f t="shared" si="6"/>
        <v>2.36</v>
      </c>
      <c r="F76" s="33">
        <f t="shared" si="7"/>
        <v>3</v>
      </c>
      <c r="G76" s="34">
        <v>1</v>
      </c>
      <c r="H76" s="34">
        <f t="shared" si="8"/>
        <v>4</v>
      </c>
    </row>
    <row r="77" spans="1:8" ht="21" thickBot="1">
      <c r="A77" s="44">
        <v>72</v>
      </c>
      <c r="B77" s="45" t="s">
        <v>118</v>
      </c>
      <c r="C77" s="29" t="s">
        <v>23</v>
      </c>
      <c r="D77" s="11">
        <v>39</v>
      </c>
      <c r="E77" s="12">
        <f t="shared" si="6"/>
        <v>0.78</v>
      </c>
      <c r="F77" s="12">
        <f t="shared" si="7"/>
        <v>1</v>
      </c>
      <c r="G77" s="13">
        <v>1</v>
      </c>
      <c r="H77" s="13">
        <f t="shared" si="8"/>
        <v>2</v>
      </c>
    </row>
    <row r="78" spans="1:8" ht="21" thickBot="1">
      <c r="A78" s="51">
        <v>73</v>
      </c>
      <c r="B78" s="53" t="s">
        <v>100</v>
      </c>
      <c r="C78" s="39" t="s">
        <v>34</v>
      </c>
      <c r="D78" s="32">
        <v>34</v>
      </c>
      <c r="E78" s="33">
        <f t="shared" si="6"/>
        <v>0.68</v>
      </c>
      <c r="F78" s="33">
        <f t="shared" si="7"/>
        <v>1</v>
      </c>
      <c r="G78" s="34">
        <v>1</v>
      </c>
      <c r="H78" s="34">
        <f t="shared" si="8"/>
        <v>2</v>
      </c>
    </row>
    <row r="79" spans="1:8" ht="21" thickBot="1">
      <c r="A79" s="44">
        <v>74</v>
      </c>
      <c r="B79" s="43" t="s">
        <v>101</v>
      </c>
      <c r="C79" s="27" t="s">
        <v>38</v>
      </c>
      <c r="D79" s="11">
        <v>1093</v>
      </c>
      <c r="E79" s="12">
        <f t="shared" si="6"/>
        <v>21.86</v>
      </c>
      <c r="F79" s="12">
        <f t="shared" si="7"/>
        <v>22</v>
      </c>
      <c r="G79" s="13">
        <v>1</v>
      </c>
      <c r="H79" s="13">
        <f t="shared" si="8"/>
        <v>23</v>
      </c>
    </row>
    <row r="80" spans="1:8" ht="21" thickBot="1">
      <c r="A80" s="75">
        <v>75</v>
      </c>
      <c r="B80" s="50" t="s">
        <v>102</v>
      </c>
      <c r="C80" s="28" t="s">
        <v>27</v>
      </c>
      <c r="D80" s="32">
        <v>94</v>
      </c>
      <c r="E80" s="33">
        <f t="shared" si="6"/>
        <v>1.88</v>
      </c>
      <c r="F80" s="33">
        <f t="shared" si="7"/>
        <v>2</v>
      </c>
      <c r="G80" s="34">
        <v>1</v>
      </c>
      <c r="H80" s="34">
        <f t="shared" si="8"/>
        <v>3</v>
      </c>
    </row>
    <row r="81" spans="1:8" ht="21" thickBot="1">
      <c r="A81" s="44">
        <v>76</v>
      </c>
      <c r="B81" s="43" t="s">
        <v>103</v>
      </c>
      <c r="C81" s="27" t="s">
        <v>23</v>
      </c>
      <c r="D81" s="11">
        <v>237</v>
      </c>
      <c r="E81" s="12">
        <f t="shared" si="6"/>
        <v>4.74</v>
      </c>
      <c r="F81" s="12">
        <f t="shared" si="7"/>
        <v>5</v>
      </c>
      <c r="G81" s="13">
        <v>1</v>
      </c>
      <c r="H81" s="13">
        <f t="shared" si="8"/>
        <v>6</v>
      </c>
    </row>
    <row r="82" spans="1:8" ht="21" thickBot="1">
      <c r="A82" s="49">
        <v>77</v>
      </c>
      <c r="B82" s="50" t="s">
        <v>104</v>
      </c>
      <c r="C82" s="28" t="s">
        <v>23</v>
      </c>
      <c r="D82" s="32">
        <v>54</v>
      </c>
      <c r="E82" s="33">
        <f t="shared" si="6"/>
        <v>1.08</v>
      </c>
      <c r="F82" s="33">
        <f t="shared" si="7"/>
        <v>2</v>
      </c>
      <c r="G82" s="34">
        <v>1</v>
      </c>
      <c r="H82" s="34">
        <f t="shared" si="8"/>
        <v>3</v>
      </c>
    </row>
    <row r="83" spans="1:8" ht="21" thickBot="1">
      <c r="A83" s="42">
        <v>78</v>
      </c>
      <c r="B83" s="45" t="s">
        <v>45</v>
      </c>
      <c r="C83" s="29" t="s">
        <v>40</v>
      </c>
      <c r="D83" s="11">
        <v>36</v>
      </c>
      <c r="E83" s="12">
        <f t="shared" si="6"/>
        <v>0.72</v>
      </c>
      <c r="F83" s="12">
        <f t="shared" si="7"/>
        <v>1</v>
      </c>
      <c r="G83" s="13">
        <v>1</v>
      </c>
      <c r="H83" s="13">
        <f t="shared" si="8"/>
        <v>2</v>
      </c>
    </row>
    <row r="84" spans="1:8" ht="21" thickBot="1">
      <c r="A84" s="49">
        <v>79</v>
      </c>
      <c r="B84" s="52" t="s">
        <v>119</v>
      </c>
      <c r="C84" s="30" t="s">
        <v>16</v>
      </c>
      <c r="D84" s="38">
        <v>1829</v>
      </c>
      <c r="E84" s="33">
        <f t="shared" si="6"/>
        <v>36.58</v>
      </c>
      <c r="F84" s="33">
        <f t="shared" si="7"/>
        <v>37</v>
      </c>
      <c r="G84" s="34">
        <v>1</v>
      </c>
      <c r="H84" s="34">
        <f t="shared" si="8"/>
        <v>38</v>
      </c>
    </row>
    <row r="85" spans="1:8" ht="21" thickBot="1">
      <c r="A85" s="42">
        <v>80</v>
      </c>
      <c r="B85" s="45" t="s">
        <v>46</v>
      </c>
      <c r="C85" s="29" t="s">
        <v>17</v>
      </c>
      <c r="D85" s="65">
        <v>971</v>
      </c>
      <c r="E85" s="12">
        <f t="shared" si="6"/>
        <v>19.42</v>
      </c>
      <c r="F85" s="12">
        <f t="shared" si="7"/>
        <v>20</v>
      </c>
      <c r="G85" s="13">
        <v>1</v>
      </c>
      <c r="H85" s="13">
        <f t="shared" si="8"/>
        <v>21</v>
      </c>
    </row>
    <row r="86" spans="1:8" ht="21" thickBot="1">
      <c r="A86" s="49">
        <v>81</v>
      </c>
      <c r="B86" s="71" t="s">
        <v>120</v>
      </c>
      <c r="C86" s="30" t="s">
        <v>32</v>
      </c>
      <c r="D86" s="32">
        <v>369</v>
      </c>
      <c r="E86" s="33">
        <f t="shared" si="6"/>
        <v>7.38</v>
      </c>
      <c r="F86" s="33">
        <f t="shared" si="7"/>
        <v>8</v>
      </c>
      <c r="G86" s="34">
        <v>1</v>
      </c>
      <c r="H86" s="34">
        <f t="shared" si="8"/>
        <v>9</v>
      </c>
    </row>
    <row r="87" spans="1:8" ht="21" thickBot="1">
      <c r="A87" s="42">
        <v>82</v>
      </c>
      <c r="B87" s="48" t="s">
        <v>121</v>
      </c>
      <c r="C87" s="29" t="s">
        <v>41</v>
      </c>
      <c r="D87" s="17">
        <v>1002</v>
      </c>
      <c r="E87" s="12">
        <f t="shared" si="6"/>
        <v>20.04</v>
      </c>
      <c r="F87" s="12">
        <f t="shared" si="7"/>
        <v>21</v>
      </c>
      <c r="G87" s="13">
        <v>1</v>
      </c>
      <c r="H87" s="13">
        <f t="shared" si="8"/>
        <v>22</v>
      </c>
    </row>
    <row r="88" spans="1:8" ht="21" thickBot="1">
      <c r="A88" s="49">
        <v>83</v>
      </c>
      <c r="B88" s="71" t="s">
        <v>47</v>
      </c>
      <c r="C88" s="30" t="s">
        <v>42</v>
      </c>
      <c r="D88" s="38">
        <v>856</v>
      </c>
      <c r="E88" s="33">
        <f t="shared" si="6"/>
        <v>17.12</v>
      </c>
      <c r="F88" s="33">
        <f t="shared" si="7"/>
        <v>18</v>
      </c>
      <c r="G88" s="34">
        <v>1</v>
      </c>
      <c r="H88" s="34">
        <f t="shared" si="8"/>
        <v>19</v>
      </c>
    </row>
    <row r="89" spans="1:8" ht="21" thickBot="1">
      <c r="A89" s="44">
        <v>84</v>
      </c>
      <c r="B89" s="48" t="s">
        <v>123</v>
      </c>
      <c r="C89" s="29" t="s">
        <v>25</v>
      </c>
      <c r="D89" s="11">
        <v>170</v>
      </c>
      <c r="E89" s="12">
        <f t="shared" si="6"/>
        <v>3.4</v>
      </c>
      <c r="F89" s="12">
        <f t="shared" si="7"/>
        <v>4</v>
      </c>
      <c r="G89" s="13">
        <v>1</v>
      </c>
      <c r="H89" s="13">
        <f t="shared" si="8"/>
        <v>5</v>
      </c>
    </row>
    <row r="90" spans="1:8" ht="21" thickBot="1">
      <c r="A90" s="49">
        <v>85</v>
      </c>
      <c r="B90" s="58" t="s">
        <v>105</v>
      </c>
      <c r="C90" s="28" t="s">
        <v>25</v>
      </c>
      <c r="D90" s="32">
        <v>198</v>
      </c>
      <c r="E90" s="33">
        <f t="shared" si="6"/>
        <v>3.96</v>
      </c>
      <c r="F90" s="33">
        <f t="shared" si="7"/>
        <v>4</v>
      </c>
      <c r="G90" s="34">
        <v>1</v>
      </c>
      <c r="H90" s="34">
        <f t="shared" si="8"/>
        <v>5</v>
      </c>
    </row>
    <row r="91" spans="1:8" ht="21" thickBot="1">
      <c r="A91" s="44">
        <v>86</v>
      </c>
      <c r="B91" s="45" t="s">
        <v>106</v>
      </c>
      <c r="C91" s="29" t="s">
        <v>32</v>
      </c>
      <c r="D91" s="11">
        <v>16</v>
      </c>
      <c r="E91" s="12">
        <f t="shared" si="6"/>
        <v>0.32</v>
      </c>
      <c r="F91" s="12">
        <f t="shared" si="7"/>
        <v>1</v>
      </c>
      <c r="G91" s="13">
        <v>1</v>
      </c>
      <c r="H91" s="13">
        <f t="shared" si="8"/>
        <v>2</v>
      </c>
    </row>
    <row r="92" spans="1:8" ht="21" thickBot="1">
      <c r="A92" s="51">
        <v>87</v>
      </c>
      <c r="B92" s="50" t="s">
        <v>107</v>
      </c>
      <c r="C92" s="28" t="s">
        <v>32</v>
      </c>
      <c r="D92" s="32">
        <v>329</v>
      </c>
      <c r="E92" s="33">
        <f t="shared" si="6"/>
        <v>6.58</v>
      </c>
      <c r="F92" s="33">
        <f t="shared" si="7"/>
        <v>7</v>
      </c>
      <c r="G92" s="34">
        <v>1</v>
      </c>
      <c r="H92" s="34">
        <f t="shared" si="8"/>
        <v>8</v>
      </c>
    </row>
    <row r="93" spans="1:8" ht="21" thickBot="1">
      <c r="A93" s="74">
        <v>88</v>
      </c>
      <c r="B93" s="76" t="s">
        <v>108</v>
      </c>
      <c r="C93" s="27" t="s">
        <v>28</v>
      </c>
      <c r="D93" s="11">
        <v>88</v>
      </c>
      <c r="E93" s="12">
        <f t="shared" si="6"/>
        <v>1.76</v>
      </c>
      <c r="F93" s="12">
        <f t="shared" si="7"/>
        <v>2</v>
      </c>
      <c r="G93" s="13">
        <v>1</v>
      </c>
      <c r="H93" s="13">
        <f t="shared" si="8"/>
        <v>3</v>
      </c>
    </row>
    <row r="94" spans="1:8" ht="21" thickBot="1">
      <c r="A94" s="31">
        <v>89</v>
      </c>
      <c r="B94" s="31" t="s">
        <v>109</v>
      </c>
      <c r="C94" s="28" t="s">
        <v>31</v>
      </c>
      <c r="D94" s="32">
        <v>88</v>
      </c>
      <c r="E94" s="33">
        <f>D94/50</f>
        <v>1.76</v>
      </c>
      <c r="F94" s="33">
        <f>ROUNDUP(E94,0)</f>
        <v>2</v>
      </c>
      <c r="G94" s="34">
        <v>1</v>
      </c>
      <c r="H94" s="34">
        <f>G94+F94</f>
        <v>3</v>
      </c>
    </row>
    <row r="95" spans="1:8" ht="24" thickBot="1">
      <c r="A95" s="82" t="s">
        <v>1</v>
      </c>
      <c r="B95" s="83"/>
      <c r="C95" s="66"/>
      <c r="D95" s="88">
        <f>SUM(D4:D94)</f>
        <v>29241</v>
      </c>
      <c r="E95" s="14">
        <f>SUM(E4:E94)</f>
        <v>584.82</v>
      </c>
      <c r="F95" s="14">
        <f>SUM(F4:F94)</f>
        <v>628</v>
      </c>
      <c r="G95" s="59">
        <f>SUM(G4:G94)</f>
        <v>89</v>
      </c>
      <c r="H95" s="59">
        <f>SUM(H4:H94)</f>
        <v>717</v>
      </c>
    </row>
    <row r="96" spans="1:8" ht="23.25" hidden="1">
      <c r="A96" s="84"/>
      <c r="B96" s="85"/>
      <c r="C96" s="67"/>
      <c r="D96" s="89"/>
      <c r="E96" s="18"/>
      <c r="F96" s="18"/>
      <c r="G96" s="60"/>
      <c r="H96" s="60"/>
    </row>
    <row r="97" spans="1:8" ht="23.25" hidden="1">
      <c r="A97" s="84"/>
      <c r="B97" s="85"/>
      <c r="C97" s="67"/>
      <c r="D97" s="89"/>
      <c r="E97" s="18"/>
      <c r="F97" s="18"/>
      <c r="G97" s="60"/>
      <c r="H97" s="60"/>
    </row>
    <row r="98" spans="1:8" ht="24" hidden="1" thickBot="1">
      <c r="A98" s="86"/>
      <c r="B98" s="87"/>
      <c r="C98" s="68"/>
      <c r="D98" s="90"/>
      <c r="E98" s="11"/>
      <c r="F98" s="11"/>
      <c r="G98" s="61"/>
      <c r="H98" s="61"/>
    </row>
    <row r="99" spans="1:8" ht="15.75" thickBot="1">
      <c r="A99" s="62"/>
      <c r="B99" s="24" t="s">
        <v>51</v>
      </c>
      <c r="C99" s="25"/>
      <c r="D99" s="26"/>
      <c r="E99" s="22"/>
      <c r="F99" s="22"/>
      <c r="G99" s="22"/>
      <c r="H99" s="23"/>
    </row>
  </sheetData>
  <sheetProtection password="BBDD" sheet="1"/>
  <mergeCells count="6">
    <mergeCell ref="C1:H1"/>
    <mergeCell ref="A3:B3"/>
    <mergeCell ref="A95:B98"/>
    <mergeCell ref="D95:D98"/>
    <mergeCell ref="A32:B32"/>
    <mergeCell ref="A64:B64"/>
  </mergeCells>
  <printOptions/>
  <pageMargins left="0.2755905511811024" right="0.31496062992125984" top="0.4330708661417323" bottom="0.4724409448818898" header="0.31496062992125984" footer="0.31496062992125984"/>
  <pageSetup horizontalDpi="600" verticalDpi="600" orientation="landscape" paperSize="9" scale="79" r:id="rId2"/>
  <rowBreaks count="1" manualBreakCount="1">
    <brk id="63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C86"/>
  <sheetViews>
    <sheetView zoomScalePageLayoutView="0" workbookViewId="0" topLeftCell="A1">
      <selection activeCell="H16" sqref="H15:I16"/>
    </sheetView>
  </sheetViews>
  <sheetFormatPr defaultColWidth="9.140625" defaultRowHeight="15"/>
  <cols>
    <col min="3" max="3" width="15.28125" style="0" customWidth="1"/>
  </cols>
  <sheetData>
    <row r="1" ht="21" thickBot="1">
      <c r="C1" s="11"/>
    </row>
    <row r="2" ht="21" thickBot="1">
      <c r="C2" s="7"/>
    </row>
    <row r="3" ht="21" thickBot="1">
      <c r="C3" s="11"/>
    </row>
    <row r="4" ht="21" thickBot="1">
      <c r="C4" s="7"/>
    </row>
    <row r="5" ht="21" thickBot="1">
      <c r="C5" s="11"/>
    </row>
    <row r="6" ht="21" thickBot="1">
      <c r="C6" s="7"/>
    </row>
    <row r="7" ht="21" thickBot="1">
      <c r="C7" s="11"/>
    </row>
    <row r="8" ht="21" thickBot="1">
      <c r="C8" s="7"/>
    </row>
    <row r="9" ht="21" thickBot="1">
      <c r="C9" s="11"/>
    </row>
    <row r="10" ht="21" thickBot="1">
      <c r="C10" s="7"/>
    </row>
    <row r="11" ht="21" thickBot="1">
      <c r="C11" s="11"/>
    </row>
    <row r="12" ht="21" thickBot="1">
      <c r="C12" s="7"/>
    </row>
    <row r="13" ht="21" thickBot="1">
      <c r="C13" s="11"/>
    </row>
    <row r="14" ht="21" thickBot="1">
      <c r="C14" s="7"/>
    </row>
    <row r="15" ht="21" thickBot="1">
      <c r="C15" s="11"/>
    </row>
    <row r="16" ht="21" thickBot="1">
      <c r="C16" s="7"/>
    </row>
    <row r="17" ht="21" thickBot="1">
      <c r="C17" s="11"/>
    </row>
    <row r="18" ht="21" thickBot="1">
      <c r="C18" s="7"/>
    </row>
    <row r="19" ht="21" thickBot="1">
      <c r="C19" s="11"/>
    </row>
    <row r="20" ht="21" thickBot="1">
      <c r="C20" s="7"/>
    </row>
    <row r="21" ht="21" thickBot="1">
      <c r="C21" s="11"/>
    </row>
    <row r="22" ht="21" thickBot="1">
      <c r="C22" s="7"/>
    </row>
    <row r="23" ht="21" thickBot="1">
      <c r="C23" s="11"/>
    </row>
    <row r="24" ht="21" thickBot="1">
      <c r="C24" s="7"/>
    </row>
    <row r="25" ht="21" thickBot="1">
      <c r="C25" s="14"/>
    </row>
    <row r="26" ht="21" thickBot="1">
      <c r="C26" s="7"/>
    </row>
    <row r="27" ht="21" thickBot="1">
      <c r="C27" s="11"/>
    </row>
    <row r="28" ht="21" thickBot="1">
      <c r="C28" s="11"/>
    </row>
    <row r="29" ht="21" thickBot="1">
      <c r="C29" s="7"/>
    </row>
    <row r="30" ht="21" thickBot="1">
      <c r="C30" s="11"/>
    </row>
    <row r="31" ht="21" thickBot="1">
      <c r="C31" s="7"/>
    </row>
    <row r="32" ht="21" thickBot="1">
      <c r="C32" s="11"/>
    </row>
    <row r="33" ht="21" thickBot="1">
      <c r="C33" s="7"/>
    </row>
    <row r="34" ht="21" thickBot="1">
      <c r="C34" s="20"/>
    </row>
    <row r="35" ht="21" thickBot="1">
      <c r="C35" s="7"/>
    </row>
    <row r="36" ht="21" thickBot="1">
      <c r="C36" s="11"/>
    </row>
    <row r="37" ht="21" thickBot="1">
      <c r="C37" s="7"/>
    </row>
    <row r="38" ht="21" thickBot="1">
      <c r="C38" s="11"/>
    </row>
    <row r="39" ht="21" thickBot="1">
      <c r="C39" s="7"/>
    </row>
    <row r="40" ht="21" thickBot="1">
      <c r="C40" s="11"/>
    </row>
    <row r="41" ht="21" thickBot="1">
      <c r="C41" s="7"/>
    </row>
    <row r="42" ht="21" thickBot="1">
      <c r="C42" s="11"/>
    </row>
    <row r="43" ht="21" thickBot="1">
      <c r="C43" s="7"/>
    </row>
    <row r="44" ht="21" thickBot="1">
      <c r="C44" s="11"/>
    </row>
    <row r="45" ht="21" thickBot="1">
      <c r="C45" s="21"/>
    </row>
    <row r="46" ht="21" thickBot="1">
      <c r="C46" s="11"/>
    </row>
    <row r="47" ht="21" thickBot="1">
      <c r="C47" s="7"/>
    </row>
    <row r="48" ht="21" thickBot="1">
      <c r="C48" s="11"/>
    </row>
    <row r="49" ht="21" thickBot="1">
      <c r="C49" s="7"/>
    </row>
    <row r="50" ht="21" thickBot="1">
      <c r="C50" s="11"/>
    </row>
    <row r="51" ht="21" thickBot="1">
      <c r="C51" s="7"/>
    </row>
    <row r="52" ht="21" thickBot="1">
      <c r="C52" s="11"/>
    </row>
    <row r="53" ht="21" thickBot="1">
      <c r="C53" s="7"/>
    </row>
    <row r="54" ht="21" thickBot="1">
      <c r="C54" s="11"/>
    </row>
    <row r="55" ht="21" thickBot="1">
      <c r="C55" s="7"/>
    </row>
    <row r="56" ht="21" thickBot="1">
      <c r="C56" s="11"/>
    </row>
    <row r="57" ht="21" thickBot="1">
      <c r="C57" s="7"/>
    </row>
    <row r="58" ht="21" thickBot="1">
      <c r="C58" s="11"/>
    </row>
    <row r="59" ht="21" thickBot="1">
      <c r="C59" s="7"/>
    </row>
    <row r="60" ht="21" thickBot="1">
      <c r="C60" s="11"/>
    </row>
    <row r="61" ht="21" thickBot="1">
      <c r="C61" s="7"/>
    </row>
    <row r="62" ht="21" thickBot="1">
      <c r="C62" s="16"/>
    </row>
    <row r="63" ht="21" thickBot="1">
      <c r="C63" s="7"/>
    </row>
    <row r="64" ht="21" thickBot="1">
      <c r="C64" s="11"/>
    </row>
    <row r="65" ht="21" thickBot="1">
      <c r="C65" s="8"/>
    </row>
    <row r="66" ht="21" thickBot="1">
      <c r="C66" s="14"/>
    </row>
    <row r="67" ht="21" thickBot="1">
      <c r="C67" s="7"/>
    </row>
    <row r="68" ht="21" thickBot="1">
      <c r="C68" s="11"/>
    </row>
    <row r="69" ht="21" thickBot="1">
      <c r="C69" s="7"/>
    </row>
    <row r="70" ht="21" thickBot="1">
      <c r="C70" s="11"/>
    </row>
    <row r="71" ht="21" thickBot="1">
      <c r="C71" s="7"/>
    </row>
    <row r="72" ht="21" thickBot="1">
      <c r="C72" s="11"/>
    </row>
    <row r="73" ht="21" thickBot="1">
      <c r="C73" s="7"/>
    </row>
    <row r="74" ht="21" thickBot="1">
      <c r="C74" s="11"/>
    </row>
    <row r="75" ht="21" thickBot="1">
      <c r="C75" s="7"/>
    </row>
    <row r="76" ht="21" thickBot="1">
      <c r="C76" s="11"/>
    </row>
    <row r="77" ht="21" thickBot="1">
      <c r="C77" s="9"/>
    </row>
    <row r="78" ht="21" thickBot="1">
      <c r="C78" s="11"/>
    </row>
    <row r="79" ht="21" thickBot="1">
      <c r="C79" s="10"/>
    </row>
    <row r="80" ht="21" thickBot="1">
      <c r="C80" s="17"/>
    </row>
    <row r="81" ht="21" thickBot="1">
      <c r="C81" s="7"/>
    </row>
    <row r="82" ht="21" thickBot="1">
      <c r="C82" s="11"/>
    </row>
    <row r="83" ht="21" thickBot="1">
      <c r="C83" s="7"/>
    </row>
    <row r="84" ht="21" thickBot="1">
      <c r="C84" s="11"/>
    </row>
    <row r="85" ht="21" thickBot="1">
      <c r="C85" s="7"/>
    </row>
    <row r="86" ht="21" thickBot="1">
      <c r="C86" s="11"/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</dc:creator>
  <cp:keywords/>
  <dc:description/>
  <cp:lastModifiedBy>Clebivan Batista da Costa - SINASEFE</cp:lastModifiedBy>
  <cp:lastPrinted>2019-09-06T09:49:48Z</cp:lastPrinted>
  <dcterms:created xsi:type="dcterms:W3CDTF">2011-12-06T13:40:23Z</dcterms:created>
  <dcterms:modified xsi:type="dcterms:W3CDTF">2019-09-06T09:51:40Z</dcterms:modified>
  <cp:category/>
  <cp:version/>
  <cp:contentType/>
  <cp:contentStatus/>
</cp:coreProperties>
</file>